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S:\Projekti\Dejan\Trbovlje_2019_gimnazijsko_igrisce\prejeto_kolenc_predracun\"/>
    </mc:Choice>
  </mc:AlternateContent>
  <xr:revisionPtr revIDLastSave="0" documentId="13_ncr:1_{7CB7C390-766A-4BDE-AC51-B715E282CFB9}" xr6:coauthVersionLast="43" xr6:coauthVersionMax="43" xr10:uidLastSave="{00000000-0000-0000-0000-000000000000}"/>
  <bookViews>
    <workbookView xWindow="13860" yWindow="0" windowWidth="14655" windowHeight="15360" xr2:uid="{00000000-000D-0000-FFFF-FFFF00000000}"/>
  </bookViews>
  <sheets>
    <sheet name="POPIS" sheetId="1" r:id="rId1"/>
  </sheets>
  <definedNames>
    <definedName name="_xlnm.Print_Area" localSheetId="0">POPIS!$A$1:$F$269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03" i="1" l="1"/>
  <c r="F113" i="1" l="1"/>
  <c r="F217" i="1" l="1"/>
  <c r="F215" i="1"/>
  <c r="F213" i="1"/>
  <c r="F211" i="1"/>
  <c r="F209" i="1"/>
  <c r="F207" i="1"/>
  <c r="F51" i="1" l="1"/>
  <c r="F49" i="1"/>
  <c r="F50" i="1"/>
  <c r="F55" i="1" l="1"/>
  <c r="F148" i="1"/>
  <c r="F146" i="1"/>
  <c r="F240" i="1"/>
  <c r="F88" i="1"/>
  <c r="F242" i="1"/>
  <c r="F238" i="1"/>
  <c r="F205" i="1"/>
  <c r="F201" i="1"/>
  <c r="F190" i="1"/>
  <c r="F188" i="1"/>
  <c r="F186" i="1"/>
  <c r="F184" i="1"/>
  <c r="F182" i="1"/>
  <c r="F180" i="1"/>
  <c r="F178" i="1"/>
  <c r="F176" i="1"/>
  <c r="F174" i="1"/>
  <c r="F172" i="1"/>
  <c r="F170" i="1"/>
  <c r="F159" i="1"/>
  <c r="F162" i="1" s="1"/>
  <c r="F257" i="1" s="1"/>
  <c r="F84" i="1"/>
  <c r="F220" i="1" l="1"/>
  <c r="F259" i="1" s="1"/>
  <c r="F193" i="1"/>
  <c r="F258" i="1" s="1"/>
  <c r="F107" i="1"/>
  <c r="F105" i="1"/>
  <c r="F144" i="1"/>
  <c r="F142" i="1"/>
  <c r="F140" i="1"/>
  <c r="F138" i="1"/>
  <c r="F136" i="1"/>
  <c r="F134" i="1"/>
  <c r="F130" i="1"/>
  <c r="F132" i="1"/>
  <c r="F128" i="1"/>
  <c r="F126" i="1"/>
  <c r="F124" i="1"/>
  <c r="F151" i="1" l="1"/>
  <c r="F256" i="1" s="1"/>
  <c r="F53" i="1"/>
  <c r="F111" i="1"/>
  <c r="F109" i="1"/>
  <c r="F86" i="1"/>
  <c r="F42" i="1"/>
  <c r="F19" i="1"/>
  <c r="F25" i="1" l="1"/>
  <c r="F29" i="1" l="1"/>
  <c r="F230" i="1" l="1"/>
  <c r="F232" i="1"/>
  <c r="F234" i="1"/>
  <c r="F236" i="1"/>
  <c r="F228" i="1"/>
  <c r="F101" i="1"/>
  <c r="F103" i="1"/>
  <c r="F80" i="1"/>
  <c r="F82" i="1"/>
  <c r="F63" i="1"/>
  <c r="F40" i="1"/>
  <c r="F23" i="1"/>
  <c r="F13" i="1"/>
  <c r="F15" i="1"/>
  <c r="F17" i="1"/>
  <c r="F9" i="1"/>
  <c r="F11" i="1"/>
  <c r="F21" i="1"/>
  <c r="F27" i="1"/>
  <c r="F44" i="1"/>
  <c r="F46" i="1"/>
  <c r="F57" i="1"/>
  <c r="F59" i="1"/>
  <c r="F61" i="1"/>
  <c r="F74" i="1"/>
  <c r="F76" i="1"/>
  <c r="F78" i="1"/>
  <c r="F99" i="1"/>
  <c r="F32" i="1" l="1"/>
  <c r="F252" i="1" s="1"/>
  <c r="F66" i="1"/>
  <c r="F253" i="1" s="1"/>
  <c r="F91" i="1"/>
  <c r="F254" i="1" s="1"/>
  <c r="F116" i="1"/>
  <c r="F255" i="1" s="1"/>
  <c r="F245" i="1"/>
  <c r="F260" i="1" s="1"/>
  <c r="F263" i="1" l="1"/>
  <c r="F265" i="1" s="1"/>
  <c r="F268" i="1" s="1"/>
</calcChain>
</file>

<file path=xl/sharedStrings.xml><?xml version="1.0" encoding="utf-8"?>
<sst xmlns="http://schemas.openxmlformats.org/spreadsheetml/2006/main" count="331" uniqueCount="199">
  <si>
    <r>
      <t>m</t>
    </r>
    <r>
      <rPr>
        <vertAlign val="superscript"/>
        <sz val="10"/>
        <rFont val="Arial"/>
        <family val="2"/>
        <charset val="238"/>
      </rPr>
      <t>2</t>
    </r>
  </si>
  <si>
    <t>opis postavke</t>
  </si>
  <si>
    <t>cena/enoto</t>
  </si>
  <si>
    <t>cena</t>
  </si>
  <si>
    <t>enota</t>
  </si>
  <si>
    <t>1. PREDDELA</t>
  </si>
  <si>
    <t>količina</t>
  </si>
  <si>
    <r>
      <t>m</t>
    </r>
    <r>
      <rPr>
        <vertAlign val="superscript"/>
        <sz val="10"/>
        <rFont val="Arial"/>
        <family val="2"/>
        <charset val="238"/>
      </rPr>
      <t>1</t>
    </r>
  </si>
  <si>
    <t>2. ZEMELJSKA DELA</t>
  </si>
  <si>
    <r>
      <t>m</t>
    </r>
    <r>
      <rPr>
        <vertAlign val="superscript"/>
        <sz val="10"/>
        <rFont val="Arial"/>
        <family val="2"/>
        <charset val="238"/>
      </rPr>
      <t>3</t>
    </r>
  </si>
  <si>
    <t>2.04</t>
  </si>
  <si>
    <t>SKUPAJ</t>
  </si>
  <si>
    <t>zap. št.</t>
  </si>
  <si>
    <t>3.03</t>
  </si>
  <si>
    <t xml:space="preserve">SKUPAJ </t>
  </si>
  <si>
    <t xml:space="preserve">SKUPAJ Z DDV </t>
  </si>
  <si>
    <t>3. ZGORNJI USTROJ</t>
  </si>
  <si>
    <t>1.02</t>
  </si>
  <si>
    <t>1.03</t>
  </si>
  <si>
    <t>kos</t>
  </si>
  <si>
    <t>ocena</t>
  </si>
  <si>
    <t>3.04</t>
  </si>
  <si>
    <t>1.05</t>
  </si>
  <si>
    <t>2.02</t>
  </si>
  <si>
    <t>4. ODVODNJAVANJE</t>
  </si>
  <si>
    <t>1.08</t>
  </si>
  <si>
    <t>Zakoličba trase obstoječega vodovoda.</t>
  </si>
  <si>
    <t xml:space="preserve">Dodatek za ročni izkop v območju obstoječih komunalnih vodov (ocenjena količina). </t>
  </si>
  <si>
    <t>3.01</t>
  </si>
  <si>
    <t>3.02</t>
  </si>
  <si>
    <t>3.05</t>
  </si>
  <si>
    <t>REKAPITULACIJA</t>
  </si>
  <si>
    <t>DDV (22%)</t>
  </si>
  <si>
    <t>2.09</t>
  </si>
  <si>
    <t>4.01</t>
  </si>
  <si>
    <t>6.01</t>
  </si>
  <si>
    <t>2.10</t>
  </si>
  <si>
    <t xml:space="preserve"> Doplačilo za zatravitev s semenom</t>
  </si>
  <si>
    <t xml:space="preserve"> Prevoz materiala na razdaljo nad 3000 do 5000 m</t>
  </si>
  <si>
    <t>Plačilo komunalne takse za odložen zemeljski material na komunalni deponiji</t>
  </si>
  <si>
    <t>Dobava in vgradnja LTŽ pokrova, Ø600, B125kN, tesnjenje, npr. LIVAR 600</t>
  </si>
  <si>
    <t>Izdelava kanalizacije iz cevi iz polivinilklorida, vključno s podložno plastjo iz cementnega betona, premera 15 cm, v globini do 1,0 m (cev SN8)</t>
  </si>
  <si>
    <t>1.07</t>
  </si>
  <si>
    <t>2.03</t>
  </si>
  <si>
    <t>2.07</t>
  </si>
  <si>
    <t>3.07</t>
  </si>
  <si>
    <t>4.05</t>
  </si>
  <si>
    <t>5.02</t>
  </si>
  <si>
    <t>5.03</t>
  </si>
  <si>
    <t>5.04</t>
  </si>
  <si>
    <t>5.05</t>
  </si>
  <si>
    <t>5.06</t>
  </si>
  <si>
    <t>5.07</t>
  </si>
  <si>
    <t>5.08</t>
  </si>
  <si>
    <t>5.09</t>
  </si>
  <si>
    <t>5.10</t>
  </si>
  <si>
    <t>t</t>
  </si>
  <si>
    <t>Zakoličba trase obstoječega vročevoda.</t>
  </si>
  <si>
    <t xml:space="preserve">Rušenje-demontaža športne opreme (koš za košarko s kovinsko konstrukcijo) z odvozom v deponijo. </t>
  </si>
  <si>
    <t>Zakoličba, postavitev in zavarovanje prečnih in vzdolžnih profilov v ravninskem terenu</t>
  </si>
  <si>
    <t xml:space="preserve">Rušenje betonskih elmentov tribun z nakladanjem in odovodzom v deponijo </t>
  </si>
  <si>
    <t>Demontaža obstoječe panelne ograje, vključno z izkopom stebričkov in deponiranjem na gradbišču za kasnejšo ponovno montažo.</t>
  </si>
  <si>
    <t>Rušenje betonskih stopnic z nakladanjem in odovodzom v deponijo</t>
  </si>
  <si>
    <t>Ureditev, zavarovanje in signalizacija gradbišča</t>
  </si>
  <si>
    <t xml:space="preserve">Rušenje in odstranitev asfaltne plasti v debelini 5cm. Odstranjeni asfalt se reciklira (priprava in granuliranje za ponovno vgradnjo v posteljico). </t>
  </si>
  <si>
    <t xml:space="preserve"> Izdelava nevezane nosilne plasti enakozrnatega drobljenca iz kamnine v debelini 25 cm (tampon pod igriščem)</t>
  </si>
  <si>
    <t xml:space="preserve">Dobava in vgradnja   vodoprepustne asfaltne mešanice peska granulacije 2/16, položene s finišerjem in uvaljana. Razmerje mešanice bitumen 70/100 v debelini 50 mm, zbitost vsaj 90%, vodoprepustnost min. 0,01 cm/s. Dovoljena odstopanja debeline +/- 10 mm. Ravnost merjenja s 4-m ravno letvijo ne sme odstopati več kot 8 mm. </t>
  </si>
  <si>
    <t>m2</t>
  </si>
  <si>
    <t xml:space="preserve">Zgornji, zaključni bitumenski nosilni vezani sloj; vodoprepustna asfaltna mešanica peska granulacije 2/8 mm, položena s finišerjem, uvaljana. Razmerje mešanice bitumen 70/100 v debelini 30 mm, zbitost min. 90%. Vodoprepustnost min. 0,01 cm/s. dovoljena odstopanja debeline +/- 5 mm. Ravnost merjenjas 4-m ravno letvijo ne sme odstopati več kot 5 mm. </t>
  </si>
  <si>
    <t>Izdelava jaška iz cementnega betona, krožnega prereza s premerom 60 cm, globokega 1,0 do 1,5 m</t>
  </si>
  <si>
    <t>Nabava in vgradnja  kanalet iz umetne mase, presek odvodnjavanja 192 cm2 z mrežasto rešetko 15/25mm iz umetne mase PA-GF, razred obremenitve B 125, vtočni presek 444cm2/m, D/Š/V= 1000/160/250 (kanaleta kot tip Hauraton RECYFIX PRO 100)</t>
  </si>
  <si>
    <t xml:space="preserve"> Zasip za zidom z materialom iz izkopa</t>
  </si>
  <si>
    <t xml:space="preserve">Utrditev planuma temeljnih tal z grobim in finim planiranjem. </t>
  </si>
  <si>
    <t>Izdelava dvostranskega vertikalnega opaža za zidove.</t>
  </si>
  <si>
    <t xml:space="preserve">Nabava in transport betona C12/15 - podložni beton za zid in stopnice.          </t>
  </si>
  <si>
    <t>Izdelava ravnega opaža za stopnice</t>
  </si>
  <si>
    <t>Izdelava opaža dilatacij.</t>
  </si>
  <si>
    <t>kg</t>
  </si>
  <si>
    <t>Nabava, izdelava in montaža armature BSt 500 M(B), mreža mase do 2kg/m2.(zid)</t>
  </si>
  <si>
    <t>Dobava in postavitev rebrastih žic iz visokovrednega naravno trdega jekla B St 500 S(B) s premerom do 12 mm, za srednje zahtevno ojačitev. (zid in stopnice)</t>
  </si>
  <si>
    <t>Nabava, izdelava in montaža armature BSt 500 M(B), mreža mase od 2-4kg/m2. (stopnice)</t>
  </si>
  <si>
    <t xml:space="preserve">Dodatki betona za vodonepropustnost. </t>
  </si>
  <si>
    <r>
      <t>m</t>
    </r>
    <r>
      <rPr>
        <sz val="10"/>
        <rFont val="Calibri"/>
        <family val="2"/>
        <charset val="238"/>
      </rPr>
      <t>²</t>
    </r>
  </si>
  <si>
    <t>Zakoličba detajlnih točk. (zid, stopnice, linije igrišč, linije tekaške steze)</t>
  </si>
  <si>
    <t>Rušenje vtočnih jaškov s premerom do 60 cm in globine do 1,5m z odvozom v deponijo.</t>
  </si>
  <si>
    <t>3.06</t>
  </si>
  <si>
    <t xml:space="preserve">Izdelava, dobava in vgradnja U HOP profila 40/30/2 mm, vgrajenega na osnovni, spodnji asfaltni ustroj, na rob, stik, asfaltne podlage in robnega betonskega zidu oziroma tribun. Profil mora bitri vgrajen pred izvedbo zaključnega sloja asfaltne prevleke. Profil mora biti AK zaščiten. </t>
  </si>
  <si>
    <t xml:space="preserve">Poglobitev izkopa glede na široki izkop, izdelava drenaže iz drenažne cevi D10 vključno z izdelavo mulde iz betona C16/20 in drenažnim obsipom cevi s peskom granulacije 8-32 mm. (min. globina dna drenažne cevi 90cm)  </t>
  </si>
  <si>
    <t>Izdelava slepih jaškov premera 50cm iz betonske cevi, vključno z razširitvijo izkopa, zasipom, betonskim dnom iz C16/20 ter armiranobetonskim pokrovom - globina jaška do 1m.</t>
  </si>
  <si>
    <t>Nabava in vgradnja  peskolovov iz umetne mase, z mrežasto rešetko 15/25mm iz umetne mase, razred obremenitve B 125, D/Š/V= 500/160/504 (peskolov kot tip Hauraton RECYFIX PRO 100)</t>
  </si>
  <si>
    <t>Izdelava enostranskega vertikalnega podprtega opaža za ravne temelje zidov</t>
  </si>
  <si>
    <t>7. BETONSKA LAMELNA OGRAJA</t>
  </si>
  <si>
    <t>8. OPREMA</t>
  </si>
  <si>
    <t>9. OSTALA DELA IN STORITVE</t>
  </si>
  <si>
    <t>5. PODPODRNI ZID, STOPNICE, BETONSKI PODEST</t>
  </si>
  <si>
    <t>1.01</t>
  </si>
  <si>
    <t>1.04</t>
  </si>
  <si>
    <t>1.06</t>
  </si>
  <si>
    <t>1.09</t>
  </si>
  <si>
    <t>1.10</t>
  </si>
  <si>
    <t>1.11</t>
  </si>
  <si>
    <t>2.01</t>
  </si>
  <si>
    <t>2.05</t>
  </si>
  <si>
    <t>2.06</t>
  </si>
  <si>
    <t>2.08</t>
  </si>
  <si>
    <t>4.02</t>
  </si>
  <si>
    <t>4.03</t>
  </si>
  <si>
    <t>4.04</t>
  </si>
  <si>
    <t>4.06</t>
  </si>
  <si>
    <t>4.07</t>
  </si>
  <si>
    <t>5.01</t>
  </si>
  <si>
    <t>5.11</t>
  </si>
  <si>
    <t>5.12</t>
  </si>
  <si>
    <t>5.13</t>
  </si>
  <si>
    <t>9.01</t>
  </si>
  <si>
    <t>9.02</t>
  </si>
  <si>
    <t>9.03</t>
  </si>
  <si>
    <t>9.04</t>
  </si>
  <si>
    <t>9.05</t>
  </si>
  <si>
    <t>9.06</t>
  </si>
  <si>
    <t>9.07</t>
  </si>
  <si>
    <t>9.08</t>
  </si>
  <si>
    <t>Izdelava, dobava, montaža in vgradnja elementov za tribune. Elementi so iz litega, brušenega betona.Prečni prerez je "L". Daljša stranica je 78cm, krajša 50cm, dolžina 400cm. Montažni elementi so položeni na obstoječe tribune. Podlaga je kombinacija betonskih vertikal in asfaltne horizontale. Debelino določi ponudnik na osnovi lastnega statičnega izračuna.</t>
  </si>
  <si>
    <t>7.01</t>
  </si>
  <si>
    <t>Vrtanje lukenj v betonski temelj za vgradnjo palic iz rebrastega železa fi 16 mm; 4 kom/m1</t>
  </si>
  <si>
    <t>Izpiranje betonske površine temelja z visokotlačnim vodnim curkom.</t>
  </si>
  <si>
    <t>7.02</t>
  </si>
  <si>
    <t>7.03</t>
  </si>
  <si>
    <t>7.04</t>
  </si>
  <si>
    <t>Dobava in vgradnja palic fi 16 iz rebraste armature, dolžine po 70 cm v izvrtine v obstoječem temelju. Palice so zalite z epoksidno ekspanzijsko malto.</t>
  </si>
  <si>
    <t>Dobava in vgradnja armiranega betona z dodatki za odpornost na sol in plastifikatorji - vidni beton, nadvišek betonskega temelja.</t>
  </si>
  <si>
    <t>7.05</t>
  </si>
  <si>
    <t>7.06</t>
  </si>
  <si>
    <t>7.07</t>
  </si>
  <si>
    <t>7.08</t>
  </si>
  <si>
    <t>7.09</t>
  </si>
  <si>
    <t>7.10</t>
  </si>
  <si>
    <t>7.11</t>
  </si>
  <si>
    <t>Dobava in vgradnja enostavne armature Ø 12 do Ø 16.</t>
  </si>
  <si>
    <t>Premaz, zaščita, betonske površine nadvišanja temelja s proizvodom npr. Mapecrete creme protection (hidrofobna zaščita v gelu, poraba cca 250 g/m2).</t>
  </si>
  <si>
    <t>Izdelava dvostranskega ravnega opaža -nadvišanje temelja, vidna izvedba, vibriranje.</t>
  </si>
  <si>
    <t>Dobava in vgradnja trapeznih letev v stik novi - stari beton pri nadvišanju temelja.</t>
  </si>
  <si>
    <t>Pranje obstoječih ograjnih panelov z visokotlačnim vodnim curkom.</t>
  </si>
  <si>
    <t xml:space="preserve">Obdelava, zaščita, obstoječih betonskih panelov z izdelki za zaščito pred atmosferskimi vplivi.  Kot za primer so navedeni sistemski proizvodi iz programa MAPEI. Uporabijo se lahko sorodna sredstva z navedbo proizvajalca.  Po pranju in osušitvi elementov se le ti površinsko popravijo s hitrovezočo mikroarmirano fino malto Planitop 100 (poraba cca 1,3kg/m2/1 mm).                          sledijo faze:    premaz elementov z Elastocolor primerjem (poraba cca 150 g/m2) in končni, zaščitni barvni premaz na osnovi sintetičnih smol v vodni disperziji  Elastocolor Paint (poraba cca 0,4 kg/m2).                                                                                                                                             </t>
  </si>
  <si>
    <t>Izdelava, dobava in vgradnja novih betonskih ograjnih panelov dim. 50 cm x 200 cm x 8 cm. Panel je v obliki črke "L" z daljšo stranico 50 cm in krajšo 15 cm. Upoštevati je potrebno opaž, armaturo, kvaliteten beton s plastifikatorji in odpornostjo na sol.</t>
  </si>
  <si>
    <t>Rokometni gol ALU zunanji, konstrukcija cinkana, sidra za gol, zunanja, odstranljiva, mreža za rok. NY, voziček za prevoz in shranjevanje 3x2 m (za par)</t>
  </si>
  <si>
    <t>8.01</t>
  </si>
  <si>
    <t>grt.</t>
  </si>
  <si>
    <t>Odbojka zunanja asfalt, ALU fi 100 cm, škripec; stojalo odbojke Al 3 m, drsnik dolgi, drsnik napenjala s škripci, puša odbojke fi 100 metal, pokrov puše fi 100 uza asfalt, mreža za odbojko - šolska fi 3 mm, zaščita stebrov odbojke, okrogla, zunanja</t>
  </si>
  <si>
    <t>8.02</t>
  </si>
  <si>
    <t>8.03</t>
  </si>
  <si>
    <t>Košarkarsko stojalo prenosno, zunanje,kot.npr. EASYPLAY College, Elan Inventa.</t>
  </si>
  <si>
    <t>Dobava in vgradnja armiranega betona. Točkovni temelj za puše za potrebe montaže opreme za odbojko 4x.</t>
  </si>
  <si>
    <t>Izdelava enostavnega opaža točkovnega temelja za vgradnjo puš za montažo opreme za odbojko</t>
  </si>
  <si>
    <t>Dobava in montaža novih ograjnih panelov dim, 2500 mm x 2000 mm, zelena barve (npr. Ograje Kočevar). Upoštevati je potrebno ves pritrdilni material za pritrditev na stebre.</t>
  </si>
  <si>
    <t>Dobava, postavitev in montaža enokrilnih vrat v obstoječ sistem panelne ograje. Dim. vrat 150 cm x 220 cm, barva zelena.</t>
  </si>
  <si>
    <t>6. TRIBUNE</t>
  </si>
  <si>
    <t>5. PODPORNI ZID, STOPNICE, BETONSKI PODEST</t>
  </si>
  <si>
    <t xml:space="preserve">8. OPREMA </t>
  </si>
  <si>
    <t>Geološko geomehanski nadzor</t>
  </si>
  <si>
    <t>3.08</t>
  </si>
  <si>
    <t>Dobava in polaganje vrtnih robnikov v beton C16/20 - robniki dimenzij 5/25/10cm</t>
  </si>
  <si>
    <t>ura</t>
  </si>
  <si>
    <t>Izdelava AB podesta debeline 15cm iz betona C25/30, z enostransko armaturo Q226 na peščeni podlagi 5cm, vključno z nabavo, transportom in vgradnjo materiala.</t>
  </si>
  <si>
    <t>Brušenje predhodno vgrajenega betona (stopnice, podest)</t>
  </si>
  <si>
    <t>Montaža predhodno odstanjene in na gradbišču deponirane panelne ograje, na AB podporni zid, vključno z vsem potrebnim materialom za montažo.</t>
  </si>
  <si>
    <t>Izdelava posteljice v debelini 30cm. Posteljica se izvede iz mešanega materiala v sledeči sestavi:</t>
  </si>
  <si>
    <t>- izkopan drobljenec na gradbišču:</t>
  </si>
  <si>
    <t xml:space="preserve">- drobljenec iz stranskega odvzema: </t>
  </si>
  <si>
    <t xml:space="preserve">- predelan asfalt iz gradbišča: </t>
  </si>
  <si>
    <t>Humuziranje brežin  brez valjanja, v debelini do 15 cm - strojno vključno z nabavo in transportom.</t>
  </si>
  <si>
    <t>Demontaža in ponovna montaža nove zaščitne ALU mreže na vhodnih vratih na igrišče. Ogrodje, okvir vratnih kriL, je iz ALU profilov. Preko okvirja je napeta ALU mreža.</t>
  </si>
  <si>
    <t xml:space="preserve">Ponovno napenjanje ohlapne zaščitne ALU mreže nad betonskimi paneli, višine 2,50 m. Spodnji rob mreže je na višini 2,00m. Mreža je na ALU stebre pripeta z objemakami in zatiči. Upoštevati je potrebno tudi lahke premične odre. </t>
  </si>
  <si>
    <r>
      <rPr>
        <b/>
        <sz val="10"/>
        <rFont val="Arial"/>
        <family val="2"/>
        <charset val="238"/>
      </rPr>
      <t>PU atletska podlaga</t>
    </r>
    <r>
      <rPr>
        <sz val="10"/>
        <rFont val="Arial"/>
        <family val="2"/>
        <charset val="238"/>
      </rPr>
      <t xml:space="preserve">. Dobava sintetične atletske podlage po standardih IAAF, vodoprepustne, večslojne, odporne na prebadanje s šprintericami in strokovno vgradnjo po navodilih proizvajalca. Testirano skladno z DIN V 18035-6:2004-10 in EN 14877. Osnovni sloj je mešanica poliuretanskega lepila in gumi granulata SBR 1-3,5 mm. mešanica lepila in granulata v razmerju 100:20 glede na težo. Vgradnja s finišerjem; debelina nanosa 10 mm. pred vgradnjo je potrebno nanesti primer asfalt - guma za boljši oprijem. Lepilo PU kot npr. Conipur 322.  Drugi, vrhnji sloj je nanos barvnega PU lepšila in EPDM granulata 0,5-1,5 mm v dveh slojih. Vrhnji sloj se nanaša s pršenjem s za to prirejenim strojem. debelina nanosa cca 3 mm. PU lepilo kot npr. Conipur 217.  Izris linij za dvostezno tekališče, označba številk in osnovnih meritev za šolske potrebe. PU barva kot npr. Conipur 8150.  </t>
    </r>
    <r>
      <rPr>
        <b/>
        <sz val="10"/>
        <rFont val="Arial"/>
        <family val="2"/>
        <charset val="238"/>
      </rPr>
      <t xml:space="preserve">Barva atletskega tekališča je zelena.      </t>
    </r>
    <r>
      <rPr>
        <sz val="10"/>
        <rFont val="Arial"/>
        <family val="2"/>
        <charset val="238"/>
      </rPr>
      <t xml:space="preserve">                     </t>
    </r>
  </si>
  <si>
    <t>8.04</t>
  </si>
  <si>
    <t>kpl.</t>
  </si>
  <si>
    <t>8.05</t>
  </si>
  <si>
    <t>kom.</t>
  </si>
  <si>
    <t>Dobava in montaža klopi z naslonom. Ogrodje kovinsko, cinkano, prašno barvano. Sedežni del trd les robinija natur. Dim. klopi 1.982 x 575/436 x 443 mm. Klop se lahko privijači na tlak. (Proizvod npr. klop BRUNEA z naslonom, Ziegler studio, d.o.o.)</t>
  </si>
  <si>
    <t>Dobava in montaža klopi - samo sedalni del, za montažo na tribuno. Lesene letve, trd les robinija natur, stranski dela iz jeklene prašno pločevinev sivi barvi RAL 9006. Dimenzije  1800 x 440 x 80 mm.  (Proizvod npr. klopFORMA, sedalni del, montaža na zid, Ziegler studio, d.o.o.)</t>
  </si>
  <si>
    <t>8.06</t>
  </si>
  <si>
    <t>8.07</t>
  </si>
  <si>
    <t>8.08</t>
  </si>
  <si>
    <t>Dobava in montaža kovinskega koša za odpadke. Barva korpusa RAL 7016 antracit siva ali RAL po izbiri. Konstrukcija vroče cinkana jeklena pločevina z notranjo posodo iz pocinkane pločevine, odpiranje s trikotnim ključem. Pritrjevanje z vijačenjem v tlak.   (Proizvod npr. koš za odpadke PRAX, Ziegler studio, d.o.o.)</t>
  </si>
  <si>
    <t>8.09</t>
  </si>
  <si>
    <t>Dobava in montaža pitnika. Pitnik je iz jekla, vroče cinkan, prašno barvan. Barva antracitna, siva RAL 7016. Pred pitnikom je na tleh vgrajena rešetka s koritom, dim. 890,5 x 296 x 102 mm. Na njej je privijačen sam pitnik. Pitnik je dim. V X Š X G: 1.089 / 987 X 296 / 200 X 890,5/86 mm. Rešetka s podnožjem je vgrajena v asfaltno talno konstrukcijo igrišča.  (Proizvod npr. pitnik FONTIS za privijačenje, Ziegler studio, d.o.o.)</t>
  </si>
  <si>
    <t>Izdelava, dobava in montaža lesene montažne lope za shranjevanje opreme (goli, odbojkarski komplet…). Lopa je iz kovinske nosilne podkonstrukcije, fasada je iz sibirskega macesna, robovi pokriti s prašnobarvano pocinkano pločevino v antracit barvi, streha ravna, hidroizolirana, žleb in odtočna cev meteorne vode speljana v notranjosti objekta. Vrata so drsna, dim. 330 cm x 220 cm, lahko dvokrilan.  Lopa je opremljena s fotovoltaiko za potrebe razsvetljave.  Dimenzije lope 380 cm x 130 cm, višina 300 cm. (proizvodni program npr. Mizarstvo Hrovat Domžale)</t>
  </si>
  <si>
    <t>Zasip za zidom s komprimacijo v plasteh z drobljencem 0/64mm, vključno z nabavo in transportom</t>
  </si>
  <si>
    <t>Široki izkop zrnate kamnine – 3. kategorije – strojno z nakladanjem</t>
  </si>
  <si>
    <t>Široki izkop zrnate kamnine – 3. kategorije – strojno z nakladanjem (deponiranje na gradbišču za kasnejšo vgradnjo)</t>
  </si>
  <si>
    <t>Ureditev planuma temeljnih tal vezljive zemljine – 3. kategorije</t>
  </si>
  <si>
    <t>2.11</t>
  </si>
  <si>
    <r>
      <rPr>
        <b/>
        <sz val="10"/>
        <rFont val="Arial"/>
        <family val="2"/>
        <charset val="238"/>
      </rPr>
      <t>PU multifunkcijska športna podlaga</t>
    </r>
    <r>
      <rPr>
        <sz val="10"/>
        <rFont val="Arial"/>
        <family val="2"/>
        <charset val="238"/>
      </rPr>
      <t xml:space="preserve">. Dobava sintetične multifunkcijske športne  podlage po standardih FIBA, vodoprepustne, enoslojne, s strokovno vgradnjo po navodilih proizvajalca.  Osnovni sloj je mešanica poliuretanskega lepila in gumi granulata EPDM 1-3,5 mm. Mešanica lepila in granulata v razmerju 100:20 glede na težo. Vgradnja s finišerjem; debelina nanosa cca 5 mm. Pred vgradnjo je potrebno nanesti primer asfalt - guma za boljši oprijem. Lepilo PU kot npr. Conipur 322.  PU barva kot npr. Conipur 8150.  </t>
    </r>
    <r>
      <rPr>
        <b/>
        <sz val="10"/>
        <rFont val="Arial"/>
        <family val="2"/>
        <charset val="238"/>
      </rPr>
      <t xml:space="preserve">Igrišče za košarko v temno modri barvi.                   </t>
    </r>
  </si>
  <si>
    <t>Izdelava vodovodnega priključka za pitnik. Izdelava obsega izkop: jarka dim. 0,80 x 2,50 x 8,00 m (16,00 m3), zasip jarka, dobavo in montažo vodovodnih cevi DV…, tipski vodomerni jašek, vodomer in zasune).</t>
  </si>
  <si>
    <r>
      <t xml:space="preserve">PU multifunkcijska športna podlaga. Dobava sintetične multifunkcijske športne  podlage po standardih FIBA, vodoprepustne, enoslojne, s strokovno vgradnjo po navodilih ,proizvajalca. Osnovni sloj je mešanica poliuretanskega lepila in gumi granulata EPDM 1-3,5 mm. mešanica lepila in granulata v razmerju 100:20 glede na težo. Vgradnja s finišerjem; debelina nanosa cca 5 mm. Pred vgradnjo je potrebno nanesti primer asfalt - guma za boljši oprijem. Lepilo PU kot npr. Conipur 322.    Izris linij za vsako panogo v drugi barvi. PU barva kot npr. Conipur 8150.     Izris linij za rokomet, košarko, odbojko in 2x street ball in mali nogomet.  </t>
    </r>
    <r>
      <rPr>
        <b/>
        <sz val="10"/>
        <rFont val="Arial"/>
        <family val="2"/>
        <charset val="238"/>
      </rPr>
      <t xml:space="preserve"> Igrišče za rokomet, barva rdeča .                    </t>
    </r>
  </si>
  <si>
    <t>4.08</t>
  </si>
  <si>
    <t>Nabava in vgradnja zaključne stene kanalet (kot tip 020 Hauraton RECYFIX PRO 100)</t>
  </si>
  <si>
    <t xml:space="preserve">Dobava in vgraditev cementnega betona C25/30 v prerez nad 0,50 m3/m2-m1 (zid in stopnice) </t>
  </si>
  <si>
    <t>02/7.2   POPIS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</si>
</sst>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harset val="238"/>
    </font>
    <font>
      <sz val="10"/>
      <name val="Arial"/>
      <family val="2"/>
      <charset val="238"/>
    </font>
    <font>
      <vertAlign val="superscript"/>
      <sz val="10"/>
      <name val="Arial"/>
      <family val="2"/>
      <charset val="238"/>
    </font>
    <font>
      <sz val="8"/>
      <name val="Arial"/>
      <family val="2"/>
      <charset val="238"/>
    </font>
    <font>
      <b/>
      <sz val="10"/>
      <name val="Arial"/>
      <family val="2"/>
      <charset val="238"/>
    </font>
    <font>
      <b/>
      <sz val="14"/>
      <name val="Arial"/>
      <family val="2"/>
      <charset val="238"/>
    </font>
    <font>
      <b/>
      <sz val="12"/>
      <name val="Arial"/>
      <family val="2"/>
      <charset val="238"/>
    </font>
    <font>
      <sz val="12"/>
      <name val="Times New Roman"/>
      <family val="1"/>
      <charset val="238"/>
    </font>
    <font>
      <sz val="10"/>
      <color indexed="10"/>
      <name val="Arial"/>
      <family val="2"/>
      <charset val="238"/>
    </font>
    <font>
      <b/>
      <sz val="10"/>
      <color indexed="10"/>
      <name val="Arial"/>
      <family val="2"/>
      <charset val="238"/>
    </font>
    <font>
      <sz val="12"/>
      <color indexed="10"/>
      <name val="Arial"/>
      <family val="2"/>
      <charset val="238"/>
    </font>
    <font>
      <b/>
      <sz val="14"/>
      <color indexed="10"/>
      <name val="Arial"/>
      <family val="2"/>
      <charset val="238"/>
    </font>
    <font>
      <sz val="12"/>
      <name val="Arial"/>
      <family val="2"/>
      <charset val="238"/>
    </font>
    <font>
      <sz val="10"/>
      <color theme="1"/>
      <name val="Arial"/>
      <family val="2"/>
      <charset val="238"/>
    </font>
    <font>
      <b/>
      <sz val="10"/>
      <color theme="1"/>
      <name val="Arial"/>
      <family val="2"/>
      <charset val="238"/>
    </font>
    <font>
      <sz val="10"/>
      <name val="Calibri"/>
      <family val="2"/>
      <charset val="238"/>
    </font>
    <font>
      <sz val="10"/>
      <name val="Arial CE"/>
      <charset val="238"/>
    </font>
    <font>
      <sz val="10"/>
      <color rgb="FF7030A0"/>
      <name val="Arial"/>
      <family val="2"/>
      <charset val="23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16" fillId="0" borderId="0"/>
  </cellStyleXfs>
  <cellXfs count="134">
    <xf numFmtId="0" fontId="0" fillId="0" borderId="0" xfId="0"/>
    <xf numFmtId="0" fontId="1" fillId="0" borderId="0" xfId="0" applyFont="1" applyAlignment="1">
      <alignment horizontal="center" vertical="top" wrapText="1"/>
    </xf>
    <xf numFmtId="0" fontId="1" fillId="0" borderId="0" xfId="0" applyFont="1" applyAlignment="1">
      <alignment horizontal="justify" vertical="top" wrapText="1"/>
    </xf>
    <xf numFmtId="0" fontId="4" fillId="0" borderId="0" xfId="0" applyFont="1"/>
    <xf numFmtId="0" fontId="5" fillId="0" borderId="0" xfId="0" applyFont="1"/>
    <xf numFmtId="0" fontId="6" fillId="0" borderId="0" xfId="0" applyFont="1"/>
    <xf numFmtId="0" fontId="1" fillId="0" borderId="0" xfId="0" applyFont="1"/>
    <xf numFmtId="0" fontId="1" fillId="0" borderId="0" xfId="0" applyFont="1" applyAlignment="1">
      <alignment horizontal="center" vertical="top"/>
    </xf>
    <xf numFmtId="4" fontId="5" fillId="0" borderId="0" xfId="0" applyNumberFormat="1" applyFont="1" applyAlignment="1">
      <alignment horizontal="center" vertical="top" wrapText="1"/>
    </xf>
    <xf numFmtId="4" fontId="6" fillId="0" borderId="0" xfId="0" applyNumberFormat="1" applyFont="1" applyAlignment="1">
      <alignment horizontal="center" vertical="top" wrapText="1"/>
    </xf>
    <xf numFmtId="4" fontId="0" fillId="0" borderId="0" xfId="0" applyNumberFormat="1" applyAlignment="1">
      <alignment horizontal="center" vertical="top" wrapText="1"/>
    </xf>
    <xf numFmtId="4" fontId="4" fillId="0" borderId="1" xfId="0" applyNumberFormat="1" applyFont="1" applyBorder="1" applyAlignment="1">
      <alignment horizontal="center" vertical="top" wrapText="1"/>
    </xf>
    <xf numFmtId="4" fontId="4" fillId="0" borderId="0" xfId="0" applyNumberFormat="1" applyFont="1" applyAlignment="1">
      <alignment horizontal="center" vertical="top" wrapText="1"/>
    </xf>
    <xf numFmtId="49" fontId="4" fillId="0" borderId="0" xfId="0" applyNumberFormat="1" applyFont="1" applyAlignment="1">
      <alignment horizontal="left" vertical="top"/>
    </xf>
    <xf numFmtId="49" fontId="1" fillId="0" borderId="0" xfId="0" applyNumberFormat="1" applyFont="1" applyAlignment="1">
      <alignment horizontal="center" vertical="top"/>
    </xf>
    <xf numFmtId="49" fontId="1" fillId="0" borderId="0" xfId="0" applyNumberFormat="1" applyFont="1" applyAlignment="1">
      <alignment horizontal="center" vertical="top" wrapText="1"/>
    </xf>
    <xf numFmtId="49" fontId="4" fillId="0" borderId="1" xfId="0" applyNumberFormat="1" applyFont="1" applyBorder="1" applyAlignment="1">
      <alignment horizontal="center" vertical="top"/>
    </xf>
    <xf numFmtId="0" fontId="1"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5" fillId="0" borderId="0" xfId="0" applyFont="1" applyAlignment="1">
      <alignment horizontal="left" vertical="top"/>
    </xf>
    <xf numFmtId="49" fontId="8" fillId="0" borderId="0" xfId="0" applyNumberFormat="1" applyFont="1" applyAlignment="1">
      <alignment horizontal="center" vertical="top" wrapText="1"/>
    </xf>
    <xf numFmtId="0" fontId="8" fillId="0" borderId="0" xfId="0" applyFont="1" applyAlignment="1">
      <alignment vertical="top" wrapText="1"/>
    </xf>
    <xf numFmtId="0" fontId="8" fillId="0" borderId="0" xfId="0" applyFont="1" applyAlignment="1">
      <alignment horizontal="center" vertical="top"/>
    </xf>
    <xf numFmtId="0" fontId="8" fillId="0" borderId="0" xfId="0" applyFont="1"/>
    <xf numFmtId="0" fontId="8" fillId="0" borderId="2" xfId="0" applyFont="1" applyBorder="1" applyAlignment="1">
      <alignment vertical="top" wrapText="1"/>
    </xf>
    <xf numFmtId="49" fontId="8" fillId="0" borderId="0" xfId="0" applyNumberFormat="1" applyFont="1" applyAlignment="1">
      <alignment horizontal="center" vertical="top"/>
    </xf>
    <xf numFmtId="4" fontId="8" fillId="0" borderId="0" xfId="0" applyNumberFormat="1" applyFont="1" applyAlignment="1">
      <alignment horizontal="center" vertical="top" wrapText="1"/>
    </xf>
    <xf numFmtId="0" fontId="10" fillId="0" borderId="0" xfId="0" applyFont="1"/>
    <xf numFmtId="49" fontId="8" fillId="0" borderId="2" xfId="0" applyNumberFormat="1" applyFont="1" applyBorder="1" applyAlignment="1">
      <alignment horizontal="center" vertical="top"/>
    </xf>
    <xf numFmtId="4" fontId="8" fillId="0" borderId="2" xfId="0" applyNumberFormat="1" applyFont="1" applyBorder="1" applyAlignment="1">
      <alignment horizontal="center" vertical="top" wrapText="1"/>
    </xf>
    <xf numFmtId="0" fontId="11" fillId="0" borderId="0" xfId="0" applyFont="1"/>
    <xf numFmtId="4" fontId="4" fillId="0" borderId="0" xfId="0" applyNumberFormat="1" applyFont="1" applyAlignment="1">
      <alignment horizontal="right" vertical="top"/>
    </xf>
    <xf numFmtId="4" fontId="1" fillId="0" borderId="0" xfId="0" applyNumberFormat="1" applyFont="1" applyAlignment="1">
      <alignment horizontal="right" vertical="top"/>
    </xf>
    <xf numFmtId="4" fontId="5" fillId="0" borderId="0" xfId="0" applyNumberFormat="1" applyFont="1" applyAlignment="1">
      <alignment horizontal="right" vertical="top"/>
    </xf>
    <xf numFmtId="4" fontId="6" fillId="0" borderId="0" xfId="0" applyNumberFormat="1" applyFont="1" applyAlignment="1">
      <alignment horizontal="right" vertical="top"/>
    </xf>
    <xf numFmtId="4" fontId="4" fillId="0" borderId="1" xfId="0" applyNumberFormat="1" applyFont="1" applyBorder="1" applyAlignment="1">
      <alignment horizontal="right" vertical="top"/>
    </xf>
    <xf numFmtId="0" fontId="9" fillId="0" borderId="0" xfId="0" applyFont="1"/>
    <xf numFmtId="2" fontId="1" fillId="0" borderId="0" xfId="0" applyNumberFormat="1" applyFont="1" applyAlignment="1">
      <alignment horizontal="right" vertical="top"/>
    </xf>
    <xf numFmtId="4" fontId="1" fillId="0" borderId="2" xfId="0" applyNumberFormat="1" applyFont="1" applyBorder="1" applyAlignment="1">
      <alignment horizontal="right" vertical="top"/>
    </xf>
    <xf numFmtId="0" fontId="1" fillId="0" borderId="2" xfId="0" applyFont="1" applyBorder="1" applyAlignment="1">
      <alignment vertical="top" wrapText="1"/>
    </xf>
    <xf numFmtId="2" fontId="1" fillId="0" borderId="2" xfId="0" applyNumberFormat="1" applyFont="1" applyBorder="1" applyAlignment="1">
      <alignment horizontal="right" vertical="top"/>
    </xf>
    <xf numFmtId="0" fontId="8" fillId="0" borderId="0" xfId="0" applyFont="1" applyAlignment="1">
      <alignment horizontal="center" vertical="top" wrapText="1"/>
    </xf>
    <xf numFmtId="49" fontId="1" fillId="0" borderId="2" xfId="0" applyNumberFormat="1" applyFont="1" applyBorder="1" applyAlignment="1">
      <alignment horizontal="center" vertical="top" wrapText="1"/>
    </xf>
    <xf numFmtId="0" fontId="1" fillId="0" borderId="2" xfId="0" applyFont="1" applyBorder="1" applyAlignment="1">
      <alignment horizontal="center" vertical="top"/>
    </xf>
    <xf numFmtId="0" fontId="12" fillId="0" borderId="0" xfId="0" applyFont="1"/>
    <xf numFmtId="0" fontId="12" fillId="0" borderId="0" xfId="0" applyFont="1" applyAlignment="1">
      <alignment vertical="top" wrapText="1"/>
    </xf>
    <xf numFmtId="4" fontId="12" fillId="0" borderId="0" xfId="0" applyNumberFormat="1" applyFont="1" applyAlignment="1">
      <alignment horizontal="center" vertical="top" wrapText="1"/>
    </xf>
    <xf numFmtId="2" fontId="12" fillId="0" borderId="0" xfId="0" applyNumberFormat="1" applyFont="1" applyAlignment="1">
      <alignment horizontal="right" vertical="top"/>
    </xf>
    <xf numFmtId="4" fontId="12" fillId="0" borderId="0" xfId="0" applyNumberFormat="1" applyFont="1" applyAlignment="1">
      <alignment horizontal="right" vertical="top"/>
    </xf>
    <xf numFmtId="49" fontId="4" fillId="0" borderId="0" xfId="0" applyNumberFormat="1" applyFont="1" applyAlignment="1">
      <alignment horizontal="center" vertical="top"/>
    </xf>
    <xf numFmtId="2" fontId="4" fillId="0" borderId="0" xfId="0" applyNumberFormat="1" applyFont="1" applyAlignment="1">
      <alignment horizontal="right" vertical="top"/>
    </xf>
    <xf numFmtId="4" fontId="1" fillId="0" borderId="0" xfId="0" applyNumberFormat="1" applyFont="1" applyAlignment="1">
      <alignment horizontal="center" vertical="top" wrapText="1"/>
    </xf>
    <xf numFmtId="49" fontId="1" fillId="0" borderId="2" xfId="0" applyNumberFormat="1" applyFont="1" applyBorder="1" applyAlignment="1">
      <alignment horizontal="center" vertical="top"/>
    </xf>
    <xf numFmtId="4" fontId="1" fillId="0" borderId="2" xfId="0" applyNumberFormat="1" applyFont="1" applyBorder="1" applyAlignment="1">
      <alignment horizontal="center" vertical="top" wrapText="1"/>
    </xf>
    <xf numFmtId="0" fontId="1" fillId="0" borderId="0" xfId="0" applyFont="1" applyAlignment="1">
      <alignment horizontal="left" vertical="top" wrapText="1"/>
    </xf>
    <xf numFmtId="0" fontId="1" fillId="0" borderId="2" xfId="0" applyFont="1" applyBorder="1" applyAlignment="1">
      <alignment horizontal="center" vertical="top" wrapText="1"/>
    </xf>
    <xf numFmtId="49" fontId="1" fillId="0" borderId="0" xfId="0" applyNumberFormat="1" applyFont="1" applyAlignment="1">
      <alignment vertical="top" wrapText="1"/>
    </xf>
    <xf numFmtId="4" fontId="4" fillId="0" borderId="2" xfId="0" applyNumberFormat="1" applyFont="1" applyBorder="1" applyAlignment="1">
      <alignment horizontal="right" vertical="top"/>
    </xf>
    <xf numFmtId="49" fontId="5" fillId="0" borderId="0" xfId="0" applyNumberFormat="1" applyFont="1" applyAlignment="1">
      <alignment horizontal="left" vertical="top"/>
    </xf>
    <xf numFmtId="2" fontId="5" fillId="0" borderId="0" xfId="0" applyNumberFormat="1" applyFont="1" applyAlignment="1">
      <alignment horizontal="right" vertical="top"/>
    </xf>
    <xf numFmtId="49" fontId="1" fillId="0" borderId="0" xfId="0" applyNumberFormat="1" applyFont="1" applyAlignment="1">
      <alignment horizontal="left" vertical="top"/>
    </xf>
    <xf numFmtId="49" fontId="6" fillId="0" borderId="0" xfId="0" applyNumberFormat="1" applyFont="1" applyAlignment="1">
      <alignment horizontal="left" vertical="top"/>
    </xf>
    <xf numFmtId="49" fontId="4" fillId="0" borderId="3" xfId="0" applyNumberFormat="1" applyFont="1" applyBorder="1" applyAlignment="1">
      <alignment horizontal="center" vertical="top"/>
    </xf>
    <xf numFmtId="0" fontId="12" fillId="0" borderId="3" xfId="0" applyFont="1" applyBorder="1" applyAlignment="1">
      <alignment vertical="top" wrapText="1"/>
    </xf>
    <xf numFmtId="4" fontId="1" fillId="0" borderId="3" xfId="0" applyNumberFormat="1" applyFont="1" applyBorder="1" applyAlignment="1">
      <alignment horizontal="center" vertical="top" wrapText="1"/>
    </xf>
    <xf numFmtId="2" fontId="1" fillId="0" borderId="3" xfId="0" applyNumberFormat="1" applyFont="1" applyBorder="1" applyAlignment="1">
      <alignment horizontal="right" vertical="top"/>
    </xf>
    <xf numFmtId="4" fontId="6" fillId="0" borderId="3" xfId="0" applyNumberFormat="1" applyFont="1" applyBorder="1" applyAlignment="1">
      <alignment horizontal="right" vertical="top"/>
    </xf>
    <xf numFmtId="49" fontId="6" fillId="0" borderId="3" xfId="0" applyNumberFormat="1" applyFont="1" applyBorder="1" applyAlignment="1">
      <alignment horizontal="left" vertical="top"/>
    </xf>
    <xf numFmtId="0" fontId="7" fillId="0" borderId="0" xfId="0" applyFont="1" applyAlignment="1">
      <alignment vertical="top" wrapText="1"/>
    </xf>
    <xf numFmtId="0" fontId="1" fillId="0" borderId="0" xfId="0" applyFont="1" applyAlignment="1">
      <alignment horizontal="justify" vertical="center" wrapText="1"/>
    </xf>
    <xf numFmtId="4" fontId="10" fillId="0" borderId="0" xfId="0" applyNumberFormat="1" applyFont="1"/>
    <xf numFmtId="2" fontId="6" fillId="0" borderId="0" xfId="0" applyNumberFormat="1" applyFont="1" applyAlignment="1">
      <alignment horizontal="center" vertical="top"/>
    </xf>
    <xf numFmtId="2" fontId="4" fillId="0" borderId="1" xfId="0" applyNumberFormat="1" applyFont="1" applyBorder="1" applyAlignment="1">
      <alignment horizontal="right" vertical="top"/>
    </xf>
    <xf numFmtId="0" fontId="0" fillId="0" borderId="0" xfId="0" applyAlignment="1">
      <alignment horizontal="left" vertical="top" wrapText="1"/>
    </xf>
    <xf numFmtId="4" fontId="0" fillId="0" borderId="0" xfId="0" applyNumberFormat="1" applyAlignment="1">
      <alignment vertical="top"/>
    </xf>
    <xf numFmtId="4" fontId="1" fillId="0" borderId="0" xfId="0" applyNumberFormat="1" applyFont="1" applyAlignment="1">
      <alignment vertical="top"/>
    </xf>
    <xf numFmtId="49" fontId="14" fillId="0" borderId="0" xfId="0" applyNumberFormat="1" applyFont="1" applyAlignment="1">
      <alignment horizontal="left" vertical="top"/>
    </xf>
    <xf numFmtId="49" fontId="13" fillId="0" borderId="0" xfId="0" applyNumberFormat="1" applyFont="1" applyAlignment="1">
      <alignment horizontal="center" vertical="top"/>
    </xf>
    <xf numFmtId="49" fontId="14" fillId="0" borderId="0" xfId="0" applyNumberFormat="1" applyFont="1" applyAlignment="1">
      <alignment horizontal="left" vertical="center"/>
    </xf>
    <xf numFmtId="49" fontId="4" fillId="0" borderId="2" xfId="0" applyNumberFormat="1" applyFont="1" applyBorder="1" applyAlignment="1">
      <alignment horizontal="left" vertical="top"/>
    </xf>
    <xf numFmtId="2" fontId="1" fillId="0" borderId="0" xfId="0" applyNumberFormat="1" applyFont="1" applyAlignment="1">
      <alignment vertical="top" wrapText="1"/>
    </xf>
    <xf numFmtId="4" fontId="1" fillId="0" borderId="0" xfId="0" applyNumberFormat="1" applyFont="1" applyAlignment="1">
      <alignment vertical="top" wrapText="1"/>
    </xf>
    <xf numFmtId="0" fontId="7" fillId="0" borderId="0" xfId="0" applyFont="1" applyAlignment="1">
      <alignment horizontal="center" vertical="top" wrapText="1"/>
    </xf>
    <xf numFmtId="4" fontId="7" fillId="0" borderId="0" xfId="0" applyNumberFormat="1" applyFont="1" applyAlignment="1">
      <alignment vertical="top" wrapText="1"/>
    </xf>
    <xf numFmtId="49" fontId="14" fillId="0" borderId="2" xfId="0" applyNumberFormat="1" applyFont="1" applyBorder="1" applyAlignment="1">
      <alignment horizontal="left" vertical="top"/>
    </xf>
    <xf numFmtId="49" fontId="1" fillId="0" borderId="2" xfId="0" applyNumberFormat="1" applyFont="1" applyBorder="1" applyAlignment="1">
      <alignment vertical="top" wrapText="1"/>
    </xf>
    <xf numFmtId="4" fontId="1" fillId="0" borderId="2" xfId="0" applyNumberFormat="1" applyFont="1" applyBorder="1" applyAlignment="1">
      <alignment vertical="top" wrapText="1"/>
    </xf>
    <xf numFmtId="0" fontId="0" fillId="0" borderId="0" xfId="0" applyAlignment="1">
      <alignment horizontal="center"/>
    </xf>
    <xf numFmtId="49" fontId="17" fillId="0" borderId="0" xfId="0" applyNumberFormat="1" applyFont="1" applyAlignment="1">
      <alignmen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1" fillId="0" borderId="0" xfId="0" applyFont="1" applyFill="1" applyAlignment="1">
      <alignment vertical="top" wrapText="1"/>
    </xf>
    <xf numFmtId="0" fontId="1" fillId="0" borderId="0" xfId="0" applyFont="1" applyFill="1" applyAlignment="1">
      <alignment horizontal="center" vertical="top"/>
    </xf>
    <xf numFmtId="4" fontId="1" fillId="0" borderId="0" xfId="0" applyNumberFormat="1" applyFont="1" applyFill="1" applyAlignment="1">
      <alignment horizontal="right" vertical="top"/>
    </xf>
    <xf numFmtId="0" fontId="1" fillId="0" borderId="0" xfId="0" quotePrefix="1" applyFont="1" applyFill="1" applyAlignment="1">
      <alignment vertical="top" wrapText="1"/>
    </xf>
    <xf numFmtId="49" fontId="1" fillId="0" borderId="0" xfId="0" applyNumberFormat="1" applyFont="1" applyFill="1" applyAlignment="1">
      <alignment horizontal="center" vertical="top"/>
    </xf>
    <xf numFmtId="0" fontId="12" fillId="0" borderId="0" xfId="0" applyFont="1" applyFill="1"/>
    <xf numFmtId="0" fontId="10" fillId="2" borderId="0" xfId="0" applyFont="1" applyFill="1"/>
    <xf numFmtId="0" fontId="1" fillId="3" borderId="0" xfId="0" applyFont="1" applyFill="1" applyAlignment="1">
      <alignment horizontal="justify" vertical="center" wrapText="1"/>
    </xf>
    <xf numFmtId="0" fontId="1" fillId="3" borderId="0" xfId="0" applyFont="1" applyFill="1" applyAlignment="1">
      <alignment horizontal="justify" vertical="top" wrapText="1"/>
    </xf>
    <xf numFmtId="49" fontId="13" fillId="3" borderId="0" xfId="0" applyNumberFormat="1" applyFont="1" applyFill="1" applyAlignment="1">
      <alignment horizontal="center" vertical="top"/>
    </xf>
    <xf numFmtId="49" fontId="1" fillId="3" borderId="0" xfId="0" applyNumberFormat="1" applyFont="1" applyFill="1" applyAlignment="1">
      <alignment vertical="top" wrapText="1"/>
    </xf>
    <xf numFmtId="0" fontId="1" fillId="3" borderId="0" xfId="0" applyFont="1" applyFill="1" applyAlignment="1">
      <alignment horizontal="center" vertical="top" wrapText="1"/>
    </xf>
    <xf numFmtId="4" fontId="1" fillId="3" borderId="0" xfId="0" applyNumberFormat="1" applyFont="1" applyFill="1" applyAlignment="1">
      <alignment vertical="top" wrapText="1"/>
    </xf>
    <xf numFmtId="4" fontId="1" fillId="3" borderId="0" xfId="0" applyNumberFormat="1" applyFont="1" applyFill="1" applyAlignment="1">
      <alignment horizontal="right" vertical="top"/>
    </xf>
    <xf numFmtId="49" fontId="13" fillId="0" borderId="2" xfId="0" applyNumberFormat="1" applyFont="1" applyBorder="1" applyAlignment="1">
      <alignment horizontal="center" vertical="top"/>
    </xf>
    <xf numFmtId="49" fontId="1" fillId="0" borderId="0" xfId="0" applyNumberFormat="1" applyFont="1" applyBorder="1" applyAlignment="1">
      <alignment horizontal="center" vertical="top"/>
    </xf>
    <xf numFmtId="0" fontId="1" fillId="0" borderId="0" xfId="0" applyFont="1" applyBorder="1" applyAlignment="1">
      <alignment vertical="top" wrapText="1"/>
    </xf>
    <xf numFmtId="4" fontId="1" fillId="0" borderId="0" xfId="0" applyNumberFormat="1" applyFont="1" applyBorder="1" applyAlignment="1">
      <alignment horizontal="center" vertical="top" wrapText="1"/>
    </xf>
    <xf numFmtId="2" fontId="1" fillId="0" borderId="0" xfId="0" applyNumberFormat="1" applyFont="1" applyBorder="1" applyAlignment="1">
      <alignment horizontal="right" vertical="top"/>
    </xf>
    <xf numFmtId="4" fontId="1" fillId="0" borderId="0" xfId="0" applyNumberFormat="1" applyFont="1" applyBorder="1" applyAlignment="1">
      <alignment horizontal="right" vertical="top"/>
    </xf>
    <xf numFmtId="0" fontId="1" fillId="0" borderId="0" xfId="0" applyFont="1" applyBorder="1" applyAlignment="1">
      <alignment horizontal="justify" vertical="top" wrapText="1"/>
    </xf>
    <xf numFmtId="0" fontId="6" fillId="0" borderId="0" xfId="0" applyFont="1" applyAlignment="1">
      <alignment horizontal="left" vertical="top"/>
    </xf>
    <xf numFmtId="4" fontId="5" fillId="0" borderId="0" xfId="0" applyNumberFormat="1" applyFont="1" applyAlignment="1" applyProtection="1">
      <alignment horizontal="right" vertical="top"/>
      <protection locked="0"/>
    </xf>
    <xf numFmtId="4" fontId="6" fillId="0" borderId="0" xfId="0" applyNumberFormat="1" applyFont="1" applyAlignment="1" applyProtection="1">
      <alignment horizontal="right" vertical="top"/>
      <protection locked="0"/>
    </xf>
    <xf numFmtId="4" fontId="1" fillId="0" borderId="0" xfId="0" applyNumberFormat="1" applyFont="1" applyAlignment="1" applyProtection="1">
      <alignment horizontal="right" vertical="top"/>
      <protection locked="0"/>
    </xf>
    <xf numFmtId="4" fontId="4" fillId="0" borderId="1" xfId="0" applyNumberFormat="1" applyFont="1" applyBorder="1" applyAlignment="1" applyProtection="1">
      <alignment horizontal="right" vertical="top"/>
      <protection locked="0"/>
    </xf>
    <xf numFmtId="4" fontId="4" fillId="0" borderId="0" xfId="0" applyNumberFormat="1" applyFont="1" applyAlignment="1" applyProtection="1">
      <alignment horizontal="right" vertical="top"/>
      <protection locked="0"/>
    </xf>
    <xf numFmtId="4" fontId="1" fillId="0" borderId="2" xfId="0" applyNumberFormat="1" applyFont="1" applyBorder="1" applyAlignment="1" applyProtection="1">
      <alignment horizontal="right" vertical="top"/>
      <protection locked="0"/>
    </xf>
    <xf numFmtId="4" fontId="12" fillId="0" borderId="0" xfId="0" applyNumberFormat="1" applyFont="1" applyAlignment="1" applyProtection="1">
      <alignment horizontal="right" vertical="top"/>
      <protection locked="0"/>
    </xf>
    <xf numFmtId="4" fontId="1" fillId="0" borderId="0" xfId="0" applyNumberFormat="1" applyFont="1" applyFill="1" applyAlignment="1" applyProtection="1">
      <alignment horizontal="right" vertical="top"/>
      <protection locked="0"/>
    </xf>
    <xf numFmtId="2" fontId="1" fillId="0" borderId="0" xfId="0" applyNumberFormat="1" applyFont="1" applyAlignment="1" applyProtection="1">
      <alignment horizontal="right" vertical="top"/>
      <protection locked="0"/>
    </xf>
    <xf numFmtId="4" fontId="1" fillId="0" borderId="0" xfId="0" applyNumberFormat="1" applyFont="1" applyAlignment="1" applyProtection="1">
      <alignment vertical="top"/>
      <protection locked="0"/>
    </xf>
    <xf numFmtId="2" fontId="1" fillId="0" borderId="0" xfId="0" applyNumberFormat="1" applyFont="1" applyAlignment="1" applyProtection="1">
      <alignment vertical="top"/>
      <protection locked="0"/>
    </xf>
    <xf numFmtId="4" fontId="1" fillId="0" borderId="0" xfId="0" applyNumberFormat="1" applyFont="1" applyBorder="1" applyAlignment="1" applyProtection="1">
      <alignment horizontal="right" vertical="top"/>
      <protection locked="0"/>
    </xf>
    <xf numFmtId="4" fontId="4" fillId="0" borderId="2" xfId="0" applyNumberFormat="1" applyFont="1" applyBorder="1" applyAlignment="1" applyProtection="1">
      <alignment horizontal="right" vertical="top"/>
      <protection locked="0"/>
    </xf>
    <xf numFmtId="4" fontId="1" fillId="3" borderId="0" xfId="0" applyNumberFormat="1" applyFont="1" applyFill="1" applyAlignment="1" applyProtection="1">
      <alignment horizontal="right" vertical="top"/>
      <protection locked="0"/>
    </xf>
    <xf numFmtId="4" fontId="1" fillId="0" borderId="3" xfId="0" applyNumberFormat="1" applyFont="1" applyBorder="1" applyAlignment="1" applyProtection="1">
      <alignment horizontal="right" vertical="top"/>
      <protection locked="0"/>
    </xf>
    <xf numFmtId="4" fontId="6" fillId="0" borderId="0" xfId="0" applyNumberFormat="1" applyFont="1" applyAlignment="1" applyProtection="1">
      <alignment horizontal="center" vertical="top"/>
      <protection locked="0"/>
    </xf>
    <xf numFmtId="4" fontId="6" fillId="0" borderId="3" xfId="0" applyNumberFormat="1" applyFont="1" applyBorder="1" applyAlignment="1" applyProtection="1">
      <alignment horizontal="center" vertical="top"/>
      <protection locked="0"/>
    </xf>
  </cellXfs>
  <cellStyles count="2">
    <cellStyle name="Navadno" xfId="0" builtinId="0"/>
    <cellStyle name="Navadno 2" xfId="1" xr:uid="{38744F66-E8E4-41A5-9766-B99E07731C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435"/>
  <sheetViews>
    <sheetView tabSelected="1" view="pageBreakPreview" zoomScaleNormal="100" zoomScaleSheetLayoutView="100" workbookViewId="0">
      <selection activeCell="E4" sqref="E4"/>
    </sheetView>
  </sheetViews>
  <sheetFormatPr defaultRowHeight="12.75" x14ac:dyDescent="0.2"/>
  <cols>
    <col min="1" max="1" width="7.28515625" style="14" customWidth="1"/>
    <col min="2" max="2" width="37.5703125" style="20" customWidth="1"/>
    <col min="3" max="3" width="9.140625" style="10"/>
    <col min="4" max="4" width="9.7109375" style="41" customWidth="1"/>
    <col min="5" max="5" width="11.85546875" style="119" customWidth="1"/>
    <col min="6" max="6" width="14.140625" style="36" customWidth="1"/>
  </cols>
  <sheetData>
    <row r="3" spans="1:6" s="4" customFormat="1" ht="18" x14ac:dyDescent="0.25">
      <c r="A3" s="116" t="s">
        <v>198</v>
      </c>
      <c r="B3" s="18"/>
      <c r="C3" s="8"/>
      <c r="D3" s="63"/>
      <c r="E3" s="117"/>
      <c r="F3" s="37"/>
    </row>
    <row r="4" spans="1:6" s="4" customFormat="1" ht="18" x14ac:dyDescent="0.25">
      <c r="A4" s="23"/>
      <c r="B4" s="18"/>
      <c r="C4" s="8"/>
      <c r="D4" s="63"/>
      <c r="E4" s="117"/>
      <c r="F4" s="37"/>
    </row>
    <row r="5" spans="1:6" s="5" customFormat="1" ht="15.75" x14ac:dyDescent="0.25">
      <c r="A5" s="13" t="s">
        <v>5</v>
      </c>
      <c r="B5" s="19"/>
      <c r="C5" s="9"/>
      <c r="D5" s="75"/>
      <c r="E5" s="118"/>
      <c r="F5" s="75"/>
    </row>
    <row r="6" spans="1:6" x14ac:dyDescent="0.2">
      <c r="A6" s="15"/>
    </row>
    <row r="7" spans="1:6" s="3" customFormat="1" x14ac:dyDescent="0.2">
      <c r="A7" s="16" t="s">
        <v>12</v>
      </c>
      <c r="B7" s="21" t="s">
        <v>1</v>
      </c>
      <c r="C7" s="11" t="s">
        <v>4</v>
      </c>
      <c r="D7" s="76" t="s">
        <v>6</v>
      </c>
      <c r="E7" s="120" t="s">
        <v>2</v>
      </c>
      <c r="F7" s="39" t="s">
        <v>3</v>
      </c>
    </row>
    <row r="8" spans="1:6" s="3" customFormat="1" x14ac:dyDescent="0.2">
      <c r="A8" s="14"/>
      <c r="B8" s="22"/>
      <c r="C8" s="12"/>
      <c r="D8" s="54"/>
      <c r="E8" s="121"/>
      <c r="F8" s="35"/>
    </row>
    <row r="9" spans="1:6" ht="25.5" x14ac:dyDescent="0.2">
      <c r="A9" s="15" t="s">
        <v>95</v>
      </c>
      <c r="B9" s="17" t="s">
        <v>83</v>
      </c>
      <c r="C9" s="1" t="s">
        <v>19</v>
      </c>
      <c r="D9" s="36">
        <v>50</v>
      </c>
      <c r="F9" s="36">
        <f>D9*E9</f>
        <v>0</v>
      </c>
    </row>
    <row r="10" spans="1:6" x14ac:dyDescent="0.2">
      <c r="A10" s="15"/>
      <c r="B10" s="17"/>
      <c r="C10" s="1"/>
      <c r="D10" s="36"/>
    </row>
    <row r="11" spans="1:6" ht="31.5" customHeight="1" x14ac:dyDescent="0.2">
      <c r="A11" s="15" t="s">
        <v>17</v>
      </c>
      <c r="B11" s="17" t="s">
        <v>59</v>
      </c>
      <c r="C11" s="1" t="s">
        <v>19</v>
      </c>
      <c r="D11" s="36">
        <v>8</v>
      </c>
      <c r="F11" s="36">
        <f>D11*E11</f>
        <v>0</v>
      </c>
    </row>
    <row r="12" spans="1:6" x14ac:dyDescent="0.2">
      <c r="A12" s="15"/>
      <c r="B12" s="17"/>
      <c r="C12" s="1"/>
      <c r="D12" s="36"/>
    </row>
    <row r="13" spans="1:6" ht="51.75" customHeight="1" x14ac:dyDescent="0.2">
      <c r="A13" s="15" t="s">
        <v>18</v>
      </c>
      <c r="B13" s="17" t="s">
        <v>61</v>
      </c>
      <c r="C13" s="7" t="s">
        <v>7</v>
      </c>
      <c r="D13" s="36">
        <v>37</v>
      </c>
      <c r="F13" s="36">
        <f>D13*E13</f>
        <v>0</v>
      </c>
    </row>
    <row r="14" spans="1:6" x14ac:dyDescent="0.2">
      <c r="A14" s="15"/>
      <c r="B14" s="17"/>
      <c r="C14" s="1"/>
      <c r="D14" s="36"/>
    </row>
    <row r="15" spans="1:6" ht="38.25" x14ac:dyDescent="0.2">
      <c r="A15" s="15" t="s">
        <v>96</v>
      </c>
      <c r="B15" s="17" t="s">
        <v>58</v>
      </c>
      <c r="C15" s="1" t="s">
        <v>19</v>
      </c>
      <c r="D15" s="36">
        <v>4</v>
      </c>
      <c r="F15" s="36">
        <f>D15*E15</f>
        <v>0</v>
      </c>
    </row>
    <row r="16" spans="1:6" x14ac:dyDescent="0.2">
      <c r="A16" s="15"/>
      <c r="B16" s="17"/>
      <c r="C16" s="1"/>
      <c r="D16" s="36"/>
    </row>
    <row r="17" spans="1:6" ht="25.5" x14ac:dyDescent="0.2">
      <c r="A17" s="15" t="s">
        <v>22</v>
      </c>
      <c r="B17" s="17" t="s">
        <v>60</v>
      </c>
      <c r="C17" s="7" t="s">
        <v>9</v>
      </c>
      <c r="D17" s="36">
        <v>7</v>
      </c>
      <c r="F17" s="36">
        <f>D17*E17</f>
        <v>0</v>
      </c>
    </row>
    <row r="18" spans="1:6" x14ac:dyDescent="0.2">
      <c r="A18" s="15"/>
      <c r="B18" s="17"/>
      <c r="C18" s="7"/>
      <c r="D18" s="36"/>
    </row>
    <row r="19" spans="1:6" ht="25.5" x14ac:dyDescent="0.2">
      <c r="A19" s="15" t="s">
        <v>97</v>
      </c>
      <c r="B19" s="17" t="s">
        <v>62</v>
      </c>
      <c r="C19" s="7" t="s">
        <v>9</v>
      </c>
      <c r="D19" s="36">
        <v>1</v>
      </c>
      <c r="F19" s="36">
        <f>D19*E19</f>
        <v>0</v>
      </c>
    </row>
    <row r="20" spans="1:6" x14ac:dyDescent="0.2">
      <c r="A20" s="15"/>
      <c r="B20" s="17"/>
      <c r="C20" s="1"/>
      <c r="D20" s="36"/>
    </row>
    <row r="21" spans="1:6" s="27" customFormat="1" ht="54.75" customHeight="1" x14ac:dyDescent="0.2">
      <c r="A21" s="15" t="s">
        <v>42</v>
      </c>
      <c r="B21" s="17" t="s">
        <v>64</v>
      </c>
      <c r="C21" s="7" t="s">
        <v>82</v>
      </c>
      <c r="D21" s="36">
        <v>2140</v>
      </c>
      <c r="E21" s="119"/>
      <c r="F21" s="36">
        <f>D21*E21</f>
        <v>0</v>
      </c>
    </row>
    <row r="22" spans="1:6" s="27" customFormat="1" x14ac:dyDescent="0.2">
      <c r="A22" s="24"/>
      <c r="B22" s="17"/>
      <c r="C22" s="45"/>
      <c r="D22" s="36"/>
      <c r="E22" s="119"/>
      <c r="F22" s="36"/>
    </row>
    <row r="23" spans="1:6" ht="38.25" x14ac:dyDescent="0.2">
      <c r="A23" s="14" t="s">
        <v>25</v>
      </c>
      <c r="B23" s="17" t="s">
        <v>84</v>
      </c>
      <c r="C23" s="7" t="s">
        <v>19</v>
      </c>
      <c r="D23" s="41">
        <v>3</v>
      </c>
      <c r="F23" s="36">
        <f>D23*E23</f>
        <v>0</v>
      </c>
    </row>
    <row r="24" spans="1:6" s="27" customFormat="1" x14ac:dyDescent="0.2">
      <c r="A24" s="15"/>
      <c r="B24" s="17"/>
      <c r="C24" s="7"/>
      <c r="D24" s="36"/>
      <c r="E24" s="119"/>
      <c r="F24" s="36"/>
    </row>
    <row r="25" spans="1:6" s="27" customFormat="1" x14ac:dyDescent="0.2">
      <c r="A25" s="15" t="s">
        <v>98</v>
      </c>
      <c r="B25" s="17" t="s">
        <v>57</v>
      </c>
      <c r="C25" s="7" t="s">
        <v>20</v>
      </c>
      <c r="D25" s="36">
        <v>1</v>
      </c>
      <c r="E25" s="119"/>
      <c r="F25" s="36">
        <f>D25*E25</f>
        <v>0</v>
      </c>
    </row>
    <row r="26" spans="1:6" s="27" customFormat="1" x14ac:dyDescent="0.2">
      <c r="A26" s="15"/>
      <c r="B26" s="17"/>
      <c r="C26" s="7"/>
      <c r="D26" s="36"/>
      <c r="E26" s="119"/>
      <c r="F26" s="36"/>
    </row>
    <row r="27" spans="1:6" s="27" customFormat="1" ht="18" customHeight="1" x14ac:dyDescent="0.2">
      <c r="A27" s="15" t="s">
        <v>99</v>
      </c>
      <c r="B27" s="17" t="s">
        <v>26</v>
      </c>
      <c r="C27" s="7" t="s">
        <v>20</v>
      </c>
      <c r="D27" s="36">
        <v>1</v>
      </c>
      <c r="E27" s="119"/>
      <c r="F27" s="36">
        <f>D27*E27</f>
        <v>0</v>
      </c>
    </row>
    <row r="28" spans="1:6" s="27" customFormat="1" x14ac:dyDescent="0.2">
      <c r="A28" s="15"/>
      <c r="B28" s="17"/>
      <c r="C28" s="7"/>
      <c r="D28" s="36"/>
      <c r="E28" s="119"/>
      <c r="F28" s="36"/>
    </row>
    <row r="29" spans="1:6" s="27" customFormat="1" ht="30" customHeight="1" x14ac:dyDescent="0.2">
      <c r="A29" s="15" t="s">
        <v>100</v>
      </c>
      <c r="B29" s="17" t="s">
        <v>63</v>
      </c>
      <c r="C29" s="7" t="s">
        <v>19</v>
      </c>
      <c r="D29" s="36">
        <v>1</v>
      </c>
      <c r="E29" s="119"/>
      <c r="F29" s="36">
        <f>D29*E29</f>
        <v>0</v>
      </c>
    </row>
    <row r="30" spans="1:6" s="27" customFormat="1" x14ac:dyDescent="0.2">
      <c r="A30" s="46"/>
      <c r="B30" s="43"/>
      <c r="C30" s="47"/>
      <c r="D30" s="44"/>
      <c r="E30" s="122"/>
      <c r="F30" s="42"/>
    </row>
    <row r="31" spans="1:6" s="27" customFormat="1" x14ac:dyDescent="0.2">
      <c r="A31" s="15"/>
      <c r="B31" s="17"/>
      <c r="C31" s="7"/>
      <c r="D31" s="41"/>
      <c r="E31" s="119"/>
      <c r="F31" s="36"/>
    </row>
    <row r="32" spans="1:6" s="27" customFormat="1" x14ac:dyDescent="0.2">
      <c r="A32" s="15"/>
      <c r="B32" s="17"/>
      <c r="C32" s="7"/>
      <c r="D32" s="41"/>
      <c r="E32" s="121" t="s">
        <v>11</v>
      </c>
      <c r="F32" s="35">
        <f>SUM(F8:F30)</f>
        <v>0</v>
      </c>
    </row>
    <row r="33" spans="1:6" s="27" customFormat="1" x14ac:dyDescent="0.2">
      <c r="A33" s="15"/>
      <c r="B33" s="17"/>
      <c r="C33" s="7"/>
      <c r="D33" s="41"/>
      <c r="E33" s="121"/>
      <c r="F33" s="35"/>
    </row>
    <row r="34" spans="1:6" s="27" customFormat="1" x14ac:dyDescent="0.2">
      <c r="A34" s="24"/>
      <c r="B34" s="25"/>
      <c r="C34" s="26"/>
      <c r="D34" s="41"/>
      <c r="E34" s="121"/>
      <c r="F34" s="35"/>
    </row>
    <row r="35" spans="1:6" s="27" customFormat="1" x14ac:dyDescent="0.2">
      <c r="A35" s="24"/>
      <c r="B35" s="25"/>
      <c r="C35" s="26"/>
      <c r="D35" s="41"/>
      <c r="E35" s="121"/>
      <c r="F35" s="35"/>
    </row>
    <row r="36" spans="1:6" s="31" customFormat="1" ht="15" x14ac:dyDescent="0.2">
      <c r="A36" s="13" t="s">
        <v>8</v>
      </c>
      <c r="B36" s="49"/>
      <c r="C36" s="50"/>
      <c r="D36" s="51"/>
      <c r="E36" s="123"/>
      <c r="F36" s="52"/>
    </row>
    <row r="37" spans="1:6" s="31" customFormat="1" ht="15" x14ac:dyDescent="0.2">
      <c r="A37" s="13"/>
      <c r="B37" s="49"/>
      <c r="C37" s="50"/>
      <c r="D37" s="51"/>
      <c r="E37" s="123"/>
      <c r="F37" s="52"/>
    </row>
    <row r="38" spans="1:6" s="40" customFormat="1" x14ac:dyDescent="0.2">
      <c r="A38" s="16" t="s">
        <v>12</v>
      </c>
      <c r="B38" s="21" t="s">
        <v>1</v>
      </c>
      <c r="C38" s="11" t="s">
        <v>4</v>
      </c>
      <c r="D38" s="76" t="s">
        <v>6</v>
      </c>
      <c r="E38" s="120" t="s">
        <v>2</v>
      </c>
      <c r="F38" s="39" t="s">
        <v>3</v>
      </c>
    </row>
    <row r="39" spans="1:6" s="40" customFormat="1" x14ac:dyDescent="0.2">
      <c r="A39" s="53"/>
      <c r="B39" s="22"/>
      <c r="C39" s="12"/>
      <c r="D39" s="54"/>
      <c r="E39" s="121"/>
      <c r="F39" s="35"/>
    </row>
    <row r="40" spans="1:6" s="31" customFormat="1" ht="25.5" x14ac:dyDescent="0.2">
      <c r="A40" s="14" t="s">
        <v>101</v>
      </c>
      <c r="B40" s="17" t="s">
        <v>188</v>
      </c>
      <c r="C40" s="7" t="s">
        <v>9</v>
      </c>
      <c r="D40" s="36">
        <v>1103</v>
      </c>
      <c r="E40" s="119"/>
      <c r="F40" s="36">
        <f>D40*E40</f>
        <v>0</v>
      </c>
    </row>
    <row r="41" spans="1:6" s="31" customFormat="1" ht="15" x14ac:dyDescent="0.2">
      <c r="A41" s="14"/>
      <c r="B41" s="17"/>
      <c r="C41" s="7"/>
      <c r="D41" s="36"/>
      <c r="E41" s="119"/>
      <c r="F41" s="36"/>
    </row>
    <row r="42" spans="1:6" s="31" customFormat="1" ht="43.5" customHeight="1" x14ac:dyDescent="0.2">
      <c r="A42" s="14" t="s">
        <v>23</v>
      </c>
      <c r="B42" s="17" t="s">
        <v>189</v>
      </c>
      <c r="C42" s="7" t="s">
        <v>9</v>
      </c>
      <c r="D42" s="36">
        <v>443</v>
      </c>
      <c r="E42" s="119"/>
      <c r="F42" s="36">
        <f>D42*E42</f>
        <v>0</v>
      </c>
    </row>
    <row r="43" spans="1:6" s="31" customFormat="1" ht="15" x14ac:dyDescent="0.2">
      <c r="A43" s="14"/>
      <c r="B43" s="17"/>
      <c r="C43" s="7"/>
      <c r="D43" s="36"/>
      <c r="E43" s="119"/>
      <c r="F43" s="36"/>
    </row>
    <row r="44" spans="1:6" s="31" customFormat="1" ht="27.75" customHeight="1" x14ac:dyDescent="0.2">
      <c r="A44" s="14" t="s">
        <v>43</v>
      </c>
      <c r="B44" s="17" t="s">
        <v>27</v>
      </c>
      <c r="C44" s="7" t="s">
        <v>9</v>
      </c>
      <c r="D44" s="36">
        <v>20</v>
      </c>
      <c r="E44" s="119"/>
      <c r="F44" s="36">
        <f>D44*E44</f>
        <v>0</v>
      </c>
    </row>
    <row r="45" spans="1:6" s="31" customFormat="1" ht="15" x14ac:dyDescent="0.2">
      <c r="A45" s="14"/>
      <c r="B45" s="17"/>
      <c r="C45" s="7"/>
      <c r="D45" s="36"/>
      <c r="E45" s="119"/>
      <c r="F45" s="36"/>
    </row>
    <row r="46" spans="1:6" s="31" customFormat="1" ht="26.25" customHeight="1" x14ac:dyDescent="0.2">
      <c r="A46" s="14" t="s">
        <v>10</v>
      </c>
      <c r="B46" s="17" t="s">
        <v>190</v>
      </c>
      <c r="C46" s="7" t="s">
        <v>0</v>
      </c>
      <c r="D46" s="36">
        <v>2213</v>
      </c>
      <c r="E46" s="119"/>
      <c r="F46" s="36">
        <f>D46*E46</f>
        <v>0</v>
      </c>
    </row>
    <row r="47" spans="1:6" s="31" customFormat="1" ht="13.5" customHeight="1" x14ac:dyDescent="0.2">
      <c r="A47" s="14"/>
      <c r="B47" s="17"/>
      <c r="C47" s="7"/>
      <c r="D47" s="36"/>
      <c r="E47" s="119"/>
      <c r="F47" s="36"/>
    </row>
    <row r="48" spans="1:6" s="31" customFormat="1" ht="40.5" customHeight="1" x14ac:dyDescent="0.2">
      <c r="A48" s="14" t="s">
        <v>102</v>
      </c>
      <c r="B48" s="95" t="s">
        <v>166</v>
      </c>
      <c r="C48" s="96"/>
      <c r="D48" s="97"/>
      <c r="E48" s="124"/>
      <c r="F48" s="97"/>
    </row>
    <row r="49" spans="1:6" s="31" customFormat="1" ht="13.5" customHeight="1" x14ac:dyDescent="0.2">
      <c r="A49" s="14"/>
      <c r="B49" s="98" t="s">
        <v>168</v>
      </c>
      <c r="C49" s="96" t="s">
        <v>9</v>
      </c>
      <c r="D49" s="97">
        <v>114</v>
      </c>
      <c r="E49" s="124"/>
      <c r="F49" s="97">
        <f>D49*E49</f>
        <v>0</v>
      </c>
    </row>
    <row r="50" spans="1:6" s="31" customFormat="1" ht="13.5" customHeight="1" x14ac:dyDescent="0.2">
      <c r="A50" s="14"/>
      <c r="B50" s="98" t="s">
        <v>167</v>
      </c>
      <c r="C50" s="96" t="s">
        <v>9</v>
      </c>
      <c r="D50" s="97">
        <v>443</v>
      </c>
      <c r="E50" s="124"/>
      <c r="F50" s="97">
        <f>D50*E50</f>
        <v>0</v>
      </c>
    </row>
    <row r="51" spans="1:6" s="31" customFormat="1" ht="13.5" customHeight="1" x14ac:dyDescent="0.2">
      <c r="A51" s="14"/>
      <c r="B51" s="98" t="s">
        <v>169</v>
      </c>
      <c r="C51" s="96" t="s">
        <v>9</v>
      </c>
      <c r="D51" s="97">
        <v>107</v>
      </c>
      <c r="E51" s="124"/>
      <c r="F51" s="97">
        <f>D51*E51</f>
        <v>0</v>
      </c>
    </row>
    <row r="52" spans="1:6" s="31" customFormat="1" ht="13.5" customHeight="1" x14ac:dyDescent="0.2">
      <c r="A52" s="14"/>
      <c r="B52" s="17"/>
      <c r="C52" s="7"/>
      <c r="D52" s="36"/>
      <c r="E52" s="119"/>
      <c r="F52" s="36"/>
    </row>
    <row r="53" spans="1:6" s="31" customFormat="1" ht="24" customHeight="1" x14ac:dyDescent="0.2">
      <c r="A53" s="14" t="s">
        <v>103</v>
      </c>
      <c r="B53" s="17" t="s">
        <v>71</v>
      </c>
      <c r="C53" s="7" t="s">
        <v>9</v>
      </c>
      <c r="D53" s="36">
        <v>63</v>
      </c>
      <c r="E53" s="119"/>
      <c r="F53" s="36">
        <f>D53*E53</f>
        <v>0</v>
      </c>
    </row>
    <row r="54" spans="1:6" s="31" customFormat="1" ht="15.75" customHeight="1" x14ac:dyDescent="0.2">
      <c r="A54" s="14"/>
      <c r="B54" s="17"/>
      <c r="C54" s="7"/>
      <c r="D54" s="36"/>
      <c r="E54" s="119"/>
      <c r="F54" s="36"/>
    </row>
    <row r="55" spans="1:6" s="31" customFormat="1" ht="42.75" customHeight="1" x14ac:dyDescent="0.2">
      <c r="A55" s="14" t="s">
        <v>44</v>
      </c>
      <c r="B55" s="17" t="s">
        <v>187</v>
      </c>
      <c r="C55" s="7" t="s">
        <v>9</v>
      </c>
      <c r="D55" s="36">
        <v>7</v>
      </c>
      <c r="E55" s="119"/>
      <c r="F55" s="36">
        <f>D55*E55</f>
        <v>0</v>
      </c>
    </row>
    <row r="56" spans="1:6" s="31" customFormat="1" ht="15" x14ac:dyDescent="0.2">
      <c r="A56" s="29"/>
      <c r="B56" s="17"/>
      <c r="C56" s="26"/>
      <c r="D56" s="36"/>
      <c r="E56" s="119"/>
      <c r="F56" s="36"/>
    </row>
    <row r="57" spans="1:6" s="48" customFormat="1" ht="42" customHeight="1" x14ac:dyDescent="0.2">
      <c r="A57" s="14" t="s">
        <v>104</v>
      </c>
      <c r="B57" s="17" t="s">
        <v>170</v>
      </c>
      <c r="C57" s="7" t="s">
        <v>0</v>
      </c>
      <c r="D57" s="36">
        <v>60</v>
      </c>
      <c r="E57" s="119"/>
      <c r="F57" s="36">
        <f>D57*E57</f>
        <v>0</v>
      </c>
    </row>
    <row r="58" spans="1:6" s="31" customFormat="1" ht="15" x14ac:dyDescent="0.2">
      <c r="A58" s="14"/>
      <c r="B58" s="17"/>
      <c r="C58" s="26"/>
      <c r="D58" s="36"/>
      <c r="E58" s="119"/>
      <c r="F58" s="36"/>
    </row>
    <row r="59" spans="1:6" s="48" customFormat="1" ht="20.25" customHeight="1" x14ac:dyDescent="0.2">
      <c r="A59" s="14" t="s">
        <v>33</v>
      </c>
      <c r="B59" s="17" t="s">
        <v>37</v>
      </c>
      <c r="C59" s="7" t="s">
        <v>0</v>
      </c>
      <c r="D59" s="36">
        <v>60</v>
      </c>
      <c r="E59" s="119"/>
      <c r="F59" s="36">
        <f>D59*E59</f>
        <v>0</v>
      </c>
    </row>
    <row r="60" spans="1:6" s="31" customFormat="1" ht="15" x14ac:dyDescent="0.2">
      <c r="A60" s="14"/>
      <c r="B60" s="17"/>
      <c r="C60" s="26"/>
      <c r="D60" s="36"/>
      <c r="E60" s="119"/>
      <c r="F60" s="36"/>
    </row>
    <row r="61" spans="1:6" s="48" customFormat="1" ht="30.75" customHeight="1" x14ac:dyDescent="0.2">
      <c r="A61" s="14" t="s">
        <v>36</v>
      </c>
      <c r="B61" s="17" t="s">
        <v>38</v>
      </c>
      <c r="C61" s="7" t="s">
        <v>56</v>
      </c>
      <c r="D61" s="36">
        <v>2066</v>
      </c>
      <c r="E61" s="119"/>
      <c r="F61" s="36">
        <f>D61*E61</f>
        <v>0</v>
      </c>
    </row>
    <row r="62" spans="1:6" s="31" customFormat="1" ht="15" x14ac:dyDescent="0.2">
      <c r="A62" s="14"/>
      <c r="B62" s="17"/>
      <c r="C62" s="26"/>
      <c r="D62" s="36"/>
      <c r="E62" s="119"/>
      <c r="F62" s="36"/>
    </row>
    <row r="63" spans="1:6" s="31" customFormat="1" ht="25.5" x14ac:dyDescent="0.2">
      <c r="A63" s="14" t="s">
        <v>191</v>
      </c>
      <c r="B63" s="17" t="s">
        <v>39</v>
      </c>
      <c r="C63" s="7" t="s">
        <v>56</v>
      </c>
      <c r="D63" s="36">
        <v>2066</v>
      </c>
      <c r="E63" s="119"/>
      <c r="F63" s="36">
        <f>D63*E63</f>
        <v>0</v>
      </c>
    </row>
    <row r="64" spans="1:6" s="31" customFormat="1" ht="15" x14ac:dyDescent="0.2">
      <c r="A64" s="32"/>
      <c r="B64" s="28"/>
      <c r="C64" s="33"/>
      <c r="D64" s="44"/>
      <c r="E64" s="122"/>
      <c r="F64" s="42"/>
    </row>
    <row r="65" spans="1:6" s="31" customFormat="1" ht="15" x14ac:dyDescent="0.2">
      <c r="A65" s="29"/>
      <c r="B65" s="25"/>
      <c r="C65" s="30"/>
      <c r="D65" s="41"/>
      <c r="E65" s="119"/>
      <c r="F65" s="36"/>
    </row>
    <row r="66" spans="1:6" s="31" customFormat="1" ht="15" x14ac:dyDescent="0.2">
      <c r="A66" s="29"/>
      <c r="B66" s="25"/>
      <c r="C66" s="30"/>
      <c r="D66" s="41"/>
      <c r="E66" s="121" t="s">
        <v>11</v>
      </c>
      <c r="F66" s="35">
        <f>SUM(F39:F64)</f>
        <v>0</v>
      </c>
    </row>
    <row r="67" spans="1:6" s="31" customFormat="1" ht="15" x14ac:dyDescent="0.2">
      <c r="A67" s="29"/>
      <c r="B67" s="25"/>
      <c r="C67" s="30"/>
      <c r="D67" s="41"/>
      <c r="E67" s="121"/>
      <c r="F67" s="35"/>
    </row>
    <row r="68" spans="1:6" s="31" customFormat="1" ht="15" x14ac:dyDescent="0.2">
      <c r="A68" s="29"/>
      <c r="B68" s="25"/>
      <c r="C68" s="30"/>
      <c r="D68" s="41"/>
      <c r="E68" s="121"/>
      <c r="F68" s="35"/>
    </row>
    <row r="69" spans="1:6" s="31" customFormat="1" ht="15" x14ac:dyDescent="0.2">
      <c r="A69" s="29"/>
      <c r="B69" s="25"/>
      <c r="C69" s="30"/>
      <c r="D69" s="41"/>
      <c r="E69" s="121"/>
      <c r="F69" s="35"/>
    </row>
    <row r="70" spans="1:6" s="48" customFormat="1" ht="15" x14ac:dyDescent="0.2">
      <c r="A70" s="13" t="s">
        <v>16</v>
      </c>
      <c r="B70" s="17"/>
      <c r="C70" s="55"/>
      <c r="D70" s="41"/>
      <c r="E70" s="121"/>
      <c r="F70" s="35"/>
    </row>
    <row r="71" spans="1:6" s="48" customFormat="1" ht="15" x14ac:dyDescent="0.2">
      <c r="A71" s="13"/>
      <c r="B71" s="17"/>
      <c r="C71" s="55"/>
      <c r="D71" s="41"/>
      <c r="E71" s="121"/>
      <c r="F71" s="35"/>
    </row>
    <row r="72" spans="1:6" s="3" customFormat="1" x14ac:dyDescent="0.2">
      <c r="A72" s="16" t="s">
        <v>12</v>
      </c>
      <c r="B72" s="21" t="s">
        <v>1</v>
      </c>
      <c r="C72" s="11" t="s">
        <v>4</v>
      </c>
      <c r="D72" s="76" t="s">
        <v>6</v>
      </c>
      <c r="E72" s="120" t="s">
        <v>2</v>
      </c>
      <c r="F72" s="39" t="s">
        <v>3</v>
      </c>
    </row>
    <row r="73" spans="1:6" s="3" customFormat="1" x14ac:dyDescent="0.2">
      <c r="A73" s="53"/>
      <c r="B73" s="22"/>
      <c r="C73" s="12"/>
      <c r="D73" s="54"/>
      <c r="E73" s="121"/>
      <c r="F73" s="35"/>
    </row>
    <row r="74" spans="1:6" s="48" customFormat="1" ht="46.5" customHeight="1" x14ac:dyDescent="0.2">
      <c r="A74" s="14" t="s">
        <v>28</v>
      </c>
      <c r="B74" s="17" t="s">
        <v>65</v>
      </c>
      <c r="C74" s="7" t="s">
        <v>9</v>
      </c>
      <c r="D74" s="36">
        <v>554</v>
      </c>
      <c r="E74" s="119"/>
      <c r="F74" s="36">
        <f>D74*E74</f>
        <v>0</v>
      </c>
    </row>
    <row r="75" spans="1:6" s="48" customFormat="1" ht="15" x14ac:dyDescent="0.2">
      <c r="A75" s="14"/>
      <c r="B75" s="17"/>
      <c r="C75" s="1"/>
      <c r="D75" s="36"/>
      <c r="E75" s="119"/>
      <c r="F75" s="36"/>
    </row>
    <row r="76" spans="1:6" s="48" customFormat="1" ht="106.5" customHeight="1" x14ac:dyDescent="0.2">
      <c r="A76" s="14" t="s">
        <v>29</v>
      </c>
      <c r="B76" s="17" t="s">
        <v>66</v>
      </c>
      <c r="C76" s="7" t="s">
        <v>67</v>
      </c>
      <c r="D76" s="36">
        <v>2213</v>
      </c>
      <c r="E76" s="119"/>
      <c r="F76" s="36">
        <f>D76*E76</f>
        <v>0</v>
      </c>
    </row>
    <row r="77" spans="1:6" s="48" customFormat="1" ht="15" x14ac:dyDescent="0.2">
      <c r="A77" s="14"/>
      <c r="B77" s="17"/>
      <c r="C77" s="1"/>
      <c r="D77" s="36"/>
      <c r="E77" s="119"/>
      <c r="F77" s="36"/>
    </row>
    <row r="78" spans="1:6" s="48" customFormat="1" ht="123.75" customHeight="1" x14ac:dyDescent="0.2">
      <c r="A78" s="14" t="s">
        <v>13</v>
      </c>
      <c r="B78" s="2" t="s">
        <v>68</v>
      </c>
      <c r="C78" s="7" t="s">
        <v>0</v>
      </c>
      <c r="D78" s="36">
        <v>2213</v>
      </c>
      <c r="E78" s="119"/>
      <c r="F78" s="36">
        <f>D78*E78</f>
        <v>0</v>
      </c>
    </row>
    <row r="79" spans="1:6" s="48" customFormat="1" ht="15" x14ac:dyDescent="0.2">
      <c r="A79" s="14"/>
      <c r="B79" s="17"/>
      <c r="C79" s="1"/>
      <c r="D79" s="36"/>
      <c r="E79" s="119"/>
      <c r="F79" s="36"/>
    </row>
    <row r="80" spans="1:6" s="48" customFormat="1" ht="309.95" customHeight="1" x14ac:dyDescent="0.2">
      <c r="A80" s="14" t="s">
        <v>21</v>
      </c>
      <c r="B80" s="102" t="s">
        <v>173</v>
      </c>
      <c r="C80" s="7" t="s">
        <v>0</v>
      </c>
      <c r="D80" s="36">
        <v>844</v>
      </c>
      <c r="E80" s="119"/>
      <c r="F80" s="36">
        <f>D80*E80</f>
        <v>0</v>
      </c>
    </row>
    <row r="81" spans="1:6" s="48" customFormat="1" ht="15.75" customHeight="1" x14ac:dyDescent="0.2">
      <c r="A81" s="14"/>
      <c r="B81" s="36"/>
      <c r="C81" s="7"/>
      <c r="D81" s="36"/>
      <c r="E81" s="119"/>
      <c r="F81" s="36"/>
    </row>
    <row r="82" spans="1:6" s="100" customFormat="1" ht="219.75" customHeight="1" x14ac:dyDescent="0.2">
      <c r="A82" s="99" t="s">
        <v>30</v>
      </c>
      <c r="B82" s="102" t="s">
        <v>194</v>
      </c>
      <c r="C82" s="96" t="s">
        <v>0</v>
      </c>
      <c r="D82" s="97">
        <v>949</v>
      </c>
      <c r="E82" s="124"/>
      <c r="F82" s="97">
        <f>D82*E82</f>
        <v>0</v>
      </c>
    </row>
    <row r="83" spans="1:6" s="48" customFormat="1" ht="15" x14ac:dyDescent="0.2">
      <c r="A83" s="14"/>
      <c r="B83" s="73"/>
      <c r="C83" s="7"/>
      <c r="D83" s="36"/>
      <c r="E83" s="119"/>
      <c r="F83" s="36"/>
    </row>
    <row r="84" spans="1:6" s="100" customFormat="1" ht="189.95" customHeight="1" x14ac:dyDescent="0.2">
      <c r="A84" s="99" t="s">
        <v>85</v>
      </c>
      <c r="B84" s="103" t="s">
        <v>192</v>
      </c>
      <c r="C84" s="96" t="s">
        <v>0</v>
      </c>
      <c r="D84" s="97">
        <v>420</v>
      </c>
      <c r="E84" s="124"/>
      <c r="F84" s="97">
        <f>D84*E84</f>
        <v>0</v>
      </c>
    </row>
    <row r="85" spans="1:6" s="48" customFormat="1" ht="15" x14ac:dyDescent="0.2">
      <c r="A85" s="14"/>
      <c r="B85" s="73"/>
      <c r="C85" s="7"/>
      <c r="D85" s="36"/>
      <c r="E85" s="119"/>
      <c r="F85" s="36"/>
    </row>
    <row r="86" spans="1:6" s="48" customFormat="1" ht="93" customHeight="1" x14ac:dyDescent="0.2">
      <c r="A86" s="14" t="s">
        <v>45</v>
      </c>
      <c r="B86" s="58" t="s">
        <v>86</v>
      </c>
      <c r="C86" s="7" t="s">
        <v>7</v>
      </c>
      <c r="D86" s="36">
        <v>195</v>
      </c>
      <c r="E86" s="119"/>
      <c r="F86" s="36">
        <f>D86*E86</f>
        <v>0</v>
      </c>
    </row>
    <row r="87" spans="1:6" s="48" customFormat="1" ht="15.75" customHeight="1" x14ac:dyDescent="0.2">
      <c r="A87" s="14"/>
      <c r="B87" s="58"/>
      <c r="C87" s="1"/>
      <c r="D87" s="36"/>
      <c r="E87" s="119"/>
      <c r="F87" s="36"/>
    </row>
    <row r="88" spans="1:6" s="48" customFormat="1" ht="32.25" customHeight="1" x14ac:dyDescent="0.2">
      <c r="A88" s="14" t="s">
        <v>160</v>
      </c>
      <c r="B88" s="58" t="s">
        <v>161</v>
      </c>
      <c r="C88" s="7" t="s">
        <v>7</v>
      </c>
      <c r="D88" s="36">
        <v>4</v>
      </c>
      <c r="E88" s="119"/>
      <c r="F88" s="36">
        <f>D88*E88</f>
        <v>0</v>
      </c>
    </row>
    <row r="89" spans="1:6" s="48" customFormat="1" ht="15" x14ac:dyDescent="0.2">
      <c r="A89" s="56"/>
      <c r="B89" s="43"/>
      <c r="C89" s="59"/>
      <c r="D89" s="42"/>
      <c r="E89" s="122"/>
      <c r="F89" s="42"/>
    </row>
    <row r="90" spans="1:6" s="48" customFormat="1" ht="15" x14ac:dyDescent="0.2">
      <c r="A90" s="14"/>
      <c r="B90" s="17"/>
      <c r="C90" s="55"/>
      <c r="D90" s="41"/>
      <c r="E90" s="119"/>
      <c r="F90" s="36"/>
    </row>
    <row r="91" spans="1:6" s="48" customFormat="1" ht="15" x14ac:dyDescent="0.2">
      <c r="A91" s="14"/>
      <c r="B91" s="17"/>
      <c r="C91" s="55"/>
      <c r="D91" s="41"/>
      <c r="E91" s="121" t="s">
        <v>11</v>
      </c>
      <c r="F91" s="35">
        <f>SUM(F73:F89)</f>
        <v>0</v>
      </c>
    </row>
    <row r="92" spans="1:6" s="48" customFormat="1" ht="15" x14ac:dyDescent="0.2">
      <c r="A92" s="14"/>
      <c r="B92" s="17"/>
      <c r="C92" s="55"/>
      <c r="D92" s="41"/>
      <c r="E92" s="121"/>
      <c r="F92" s="35"/>
    </row>
    <row r="93" spans="1:6" s="31" customFormat="1" ht="15" x14ac:dyDescent="0.2">
      <c r="A93" s="29"/>
      <c r="B93" s="25"/>
      <c r="C93" s="30"/>
      <c r="D93" s="41"/>
      <c r="E93" s="121"/>
      <c r="F93" s="35"/>
    </row>
    <row r="94" spans="1:6" s="31" customFormat="1" ht="15" x14ac:dyDescent="0.2">
      <c r="A94" s="29"/>
      <c r="B94" s="25"/>
      <c r="C94" s="30"/>
      <c r="D94" s="41"/>
      <c r="E94" s="121"/>
      <c r="F94" s="35"/>
    </row>
    <row r="95" spans="1:6" s="31" customFormat="1" ht="15" x14ac:dyDescent="0.2">
      <c r="A95" s="13" t="s">
        <v>24</v>
      </c>
      <c r="B95" s="17"/>
      <c r="C95" s="55"/>
      <c r="D95" s="41"/>
      <c r="E95" s="121"/>
      <c r="F95" s="35"/>
    </row>
    <row r="96" spans="1:6" s="31" customFormat="1" ht="15" x14ac:dyDescent="0.2">
      <c r="A96" s="13"/>
      <c r="B96" s="17"/>
      <c r="C96" s="55"/>
      <c r="D96" s="41"/>
      <c r="E96" s="121"/>
      <c r="F96" s="35"/>
    </row>
    <row r="97" spans="1:6" s="40" customFormat="1" x14ac:dyDescent="0.2">
      <c r="A97" s="16" t="s">
        <v>12</v>
      </c>
      <c r="B97" s="21" t="s">
        <v>1</v>
      </c>
      <c r="C97" s="11" t="s">
        <v>4</v>
      </c>
      <c r="D97" s="76" t="s">
        <v>6</v>
      </c>
      <c r="E97" s="120" t="s">
        <v>2</v>
      </c>
      <c r="F97" s="39" t="s">
        <v>3</v>
      </c>
    </row>
    <row r="98" spans="1:6" s="40" customFormat="1" x14ac:dyDescent="0.2">
      <c r="A98" s="53"/>
      <c r="B98" s="22"/>
      <c r="C98" s="12"/>
      <c r="D98" s="54"/>
      <c r="E98" s="121"/>
      <c r="F98" s="35"/>
    </row>
    <row r="99" spans="1:6" s="6" customFormat="1" ht="51" x14ac:dyDescent="0.2">
      <c r="A99" s="14" t="s">
        <v>34</v>
      </c>
      <c r="B99" s="73" t="s">
        <v>41</v>
      </c>
      <c r="C99" s="7" t="s">
        <v>7</v>
      </c>
      <c r="D99" s="41">
        <v>58</v>
      </c>
      <c r="E99" s="125"/>
      <c r="F99" s="36">
        <f>D99*E99</f>
        <v>0</v>
      </c>
    </row>
    <row r="100" spans="1:6" s="40" customFormat="1" x14ac:dyDescent="0.2">
      <c r="A100" s="14"/>
      <c r="B100" s="73"/>
      <c r="C100" s="12"/>
      <c r="D100" s="54"/>
      <c r="E100" s="121"/>
      <c r="F100" s="36"/>
    </row>
    <row r="101" spans="1:6" s="40" customFormat="1" ht="42.75" customHeight="1" x14ac:dyDescent="0.2">
      <c r="A101" s="14" t="s">
        <v>105</v>
      </c>
      <c r="B101" s="73" t="s">
        <v>69</v>
      </c>
      <c r="C101" s="55" t="s">
        <v>19</v>
      </c>
      <c r="D101" s="41">
        <v>3</v>
      </c>
      <c r="E101" s="119"/>
      <c r="F101" s="36">
        <f>D101*E101</f>
        <v>0</v>
      </c>
    </row>
    <row r="102" spans="1:6" s="40" customFormat="1" x14ac:dyDescent="0.2">
      <c r="A102" s="14"/>
      <c r="B102" s="73"/>
      <c r="C102" s="55"/>
      <c r="D102" s="41"/>
      <c r="E102" s="119"/>
      <c r="F102" s="36"/>
    </row>
    <row r="103" spans="1:6" s="40" customFormat="1" ht="25.5" x14ac:dyDescent="0.2">
      <c r="A103" s="14" t="s">
        <v>106</v>
      </c>
      <c r="B103" s="73" t="s">
        <v>40</v>
      </c>
      <c r="C103" s="55" t="s">
        <v>19</v>
      </c>
      <c r="D103" s="41">
        <v>3</v>
      </c>
      <c r="E103" s="119"/>
      <c r="F103" s="36">
        <f>D103*E103</f>
        <v>0</v>
      </c>
    </row>
    <row r="104" spans="1:6" s="40" customFormat="1" x14ac:dyDescent="0.2">
      <c r="A104" s="14"/>
      <c r="B104" s="73"/>
      <c r="C104" s="55"/>
      <c r="D104" s="41"/>
      <c r="E104" s="119"/>
      <c r="F104" s="36"/>
    </row>
    <row r="105" spans="1:6" s="40" customFormat="1" ht="81.75" customHeight="1" x14ac:dyDescent="0.2">
      <c r="A105" s="14" t="s">
        <v>107</v>
      </c>
      <c r="B105" s="58" t="s">
        <v>87</v>
      </c>
      <c r="C105" s="7" t="s">
        <v>7</v>
      </c>
      <c r="D105" s="78">
        <v>109</v>
      </c>
      <c r="E105" s="126"/>
      <c r="F105" s="79">
        <f>D105*E105</f>
        <v>0</v>
      </c>
    </row>
    <row r="106" spans="1:6" s="40" customFormat="1" ht="15" customHeight="1" x14ac:dyDescent="0.2">
      <c r="A106" s="14"/>
      <c r="B106" s="77"/>
      <c r="C106" s="7"/>
      <c r="D106" s="78"/>
      <c r="E106" s="126"/>
      <c r="F106" s="79"/>
    </row>
    <row r="107" spans="1:6" s="40" customFormat="1" ht="69.75" customHeight="1" x14ac:dyDescent="0.2">
      <c r="A107" s="14" t="s">
        <v>46</v>
      </c>
      <c r="B107" s="58" t="s">
        <v>88</v>
      </c>
      <c r="C107" s="7" t="s">
        <v>19</v>
      </c>
      <c r="D107" s="79">
        <v>3</v>
      </c>
      <c r="E107" s="127"/>
      <c r="F107" s="79">
        <f>D107*E107</f>
        <v>0</v>
      </c>
    </row>
    <row r="108" spans="1:6" s="40" customFormat="1" ht="16.5" customHeight="1" x14ac:dyDescent="0.2">
      <c r="A108" s="14"/>
      <c r="B108" s="77"/>
      <c r="C108" s="7"/>
      <c r="D108" s="78"/>
      <c r="E108" s="126"/>
      <c r="F108" s="79"/>
    </row>
    <row r="109" spans="1:6" s="40" customFormat="1" ht="79.5" customHeight="1" x14ac:dyDescent="0.2">
      <c r="A109" s="14" t="s">
        <v>108</v>
      </c>
      <c r="B109" s="73" t="s">
        <v>70</v>
      </c>
      <c r="C109" s="55" t="s">
        <v>19</v>
      </c>
      <c r="D109" s="41">
        <v>64</v>
      </c>
      <c r="E109" s="119"/>
      <c r="F109" s="36">
        <f>D109*E109</f>
        <v>0</v>
      </c>
    </row>
    <row r="110" spans="1:6" s="40" customFormat="1" ht="12" customHeight="1" x14ac:dyDescent="0.2">
      <c r="A110" s="14"/>
      <c r="B110" s="73"/>
      <c r="C110" s="55"/>
      <c r="D110" s="41"/>
      <c r="E110" s="119"/>
      <c r="F110" s="36"/>
    </row>
    <row r="111" spans="1:6" s="40" customFormat="1" ht="69.75" customHeight="1" x14ac:dyDescent="0.2">
      <c r="A111" s="14" t="s">
        <v>109</v>
      </c>
      <c r="B111" s="73" t="s">
        <v>89</v>
      </c>
      <c r="C111" s="55" t="s">
        <v>19</v>
      </c>
      <c r="D111" s="41">
        <v>5</v>
      </c>
      <c r="E111" s="119"/>
      <c r="F111" s="36">
        <f>D111*E111</f>
        <v>0</v>
      </c>
    </row>
    <row r="112" spans="1:6" s="31" customFormat="1" ht="15" x14ac:dyDescent="0.2">
      <c r="A112" s="110"/>
      <c r="B112" s="111"/>
      <c r="C112" s="112"/>
      <c r="D112" s="113"/>
      <c r="E112" s="128"/>
      <c r="F112" s="114"/>
    </row>
    <row r="113" spans="1:6" s="40" customFormat="1" ht="36" customHeight="1" x14ac:dyDescent="0.2">
      <c r="A113" s="110" t="s">
        <v>195</v>
      </c>
      <c r="B113" s="115" t="s">
        <v>196</v>
      </c>
      <c r="C113" s="112" t="s">
        <v>19</v>
      </c>
      <c r="D113" s="113">
        <v>2</v>
      </c>
      <c r="E113" s="128"/>
      <c r="F113" s="114">
        <f>D113*E113</f>
        <v>0</v>
      </c>
    </row>
    <row r="114" spans="1:6" s="31" customFormat="1" ht="15" x14ac:dyDescent="0.2">
      <c r="A114" s="56"/>
      <c r="B114" s="43"/>
      <c r="C114" s="57"/>
      <c r="D114" s="44"/>
      <c r="E114" s="122"/>
      <c r="F114" s="42"/>
    </row>
    <row r="115" spans="1:6" s="31" customFormat="1" ht="15" x14ac:dyDescent="0.2">
      <c r="A115" s="14"/>
      <c r="B115" s="17"/>
      <c r="C115" s="55"/>
      <c r="D115" s="41"/>
      <c r="E115" s="119"/>
      <c r="F115" s="36"/>
    </row>
    <row r="116" spans="1:6" s="31" customFormat="1" ht="15" x14ac:dyDescent="0.2">
      <c r="A116" s="14"/>
      <c r="B116" s="17"/>
      <c r="C116" s="55"/>
      <c r="D116" s="41"/>
      <c r="E116" s="121" t="s">
        <v>11</v>
      </c>
      <c r="F116" s="35">
        <f>SUM(F98:F114)</f>
        <v>0</v>
      </c>
    </row>
    <row r="117" spans="1:6" s="31" customFormat="1" ht="15" x14ac:dyDescent="0.2">
      <c r="A117" s="14"/>
      <c r="B117" s="17"/>
      <c r="C117" s="55"/>
      <c r="D117" s="41"/>
      <c r="E117" s="121"/>
      <c r="F117" s="35"/>
    </row>
    <row r="118" spans="1:6" s="31" customFormat="1" ht="15" x14ac:dyDescent="0.2">
      <c r="A118" s="14"/>
      <c r="B118" s="17"/>
      <c r="C118" s="55"/>
      <c r="D118" s="41"/>
      <c r="E118" s="121"/>
      <c r="F118" s="35"/>
    </row>
    <row r="119" spans="1:6" s="31" customFormat="1" ht="15" x14ac:dyDescent="0.2">
      <c r="A119" s="29"/>
      <c r="B119" s="25"/>
      <c r="C119" s="30"/>
      <c r="D119" s="41"/>
      <c r="E119" s="121"/>
      <c r="F119" s="35"/>
    </row>
    <row r="120" spans="1:6" s="48" customFormat="1" ht="15" x14ac:dyDescent="0.2">
      <c r="A120" s="13" t="s">
        <v>94</v>
      </c>
      <c r="B120" s="17"/>
      <c r="C120" s="55"/>
      <c r="D120" s="41"/>
      <c r="E120" s="121"/>
      <c r="F120" s="35"/>
    </row>
    <row r="121" spans="1:6" s="48" customFormat="1" ht="15" x14ac:dyDescent="0.2">
      <c r="A121" s="13"/>
      <c r="B121" s="17"/>
      <c r="C121" s="55"/>
      <c r="D121" s="41"/>
      <c r="E121" s="121"/>
      <c r="F121" s="35"/>
    </row>
    <row r="122" spans="1:6" s="48" customFormat="1" ht="15" x14ac:dyDescent="0.2">
      <c r="A122" s="16" t="s">
        <v>12</v>
      </c>
      <c r="B122" s="21" t="s">
        <v>1</v>
      </c>
      <c r="C122" s="11" t="s">
        <v>4</v>
      </c>
      <c r="D122" s="76" t="s">
        <v>6</v>
      </c>
      <c r="E122" s="120" t="s">
        <v>2</v>
      </c>
      <c r="F122" s="39" t="s">
        <v>3</v>
      </c>
    </row>
    <row r="123" spans="1:6" s="48" customFormat="1" ht="15" x14ac:dyDescent="0.2">
      <c r="A123" s="14"/>
      <c r="B123" s="17"/>
      <c r="C123" s="55"/>
      <c r="D123" s="41"/>
      <c r="E123" s="121"/>
      <c r="F123" s="35"/>
    </row>
    <row r="124" spans="1:6" s="48" customFormat="1" ht="32.25" customHeight="1" x14ac:dyDescent="0.2">
      <c r="A124" s="14" t="s">
        <v>110</v>
      </c>
      <c r="B124" s="17" t="s">
        <v>72</v>
      </c>
      <c r="C124" s="7" t="s">
        <v>0</v>
      </c>
      <c r="D124" s="36">
        <v>52</v>
      </c>
      <c r="E124" s="119"/>
      <c r="F124" s="36">
        <f>D124*E124</f>
        <v>0</v>
      </c>
    </row>
    <row r="125" spans="1:6" s="48" customFormat="1" ht="15" x14ac:dyDescent="0.2">
      <c r="A125" s="14"/>
      <c r="B125" s="60"/>
      <c r="C125" s="7"/>
      <c r="D125" s="41"/>
      <c r="E125" s="119"/>
      <c r="F125" s="36"/>
    </row>
    <row r="126" spans="1:6" s="48" customFormat="1" ht="25.5" x14ac:dyDescent="0.2">
      <c r="A126" s="14" t="s">
        <v>47</v>
      </c>
      <c r="B126" s="17" t="s">
        <v>74</v>
      </c>
      <c r="C126" s="7" t="s">
        <v>9</v>
      </c>
      <c r="D126" s="36">
        <v>11</v>
      </c>
      <c r="E126" s="119"/>
      <c r="F126" s="36">
        <f>D126*E126</f>
        <v>0</v>
      </c>
    </row>
    <row r="127" spans="1:6" s="48" customFormat="1" ht="15" x14ac:dyDescent="0.2">
      <c r="A127" s="14"/>
      <c r="B127" s="60"/>
      <c r="C127" s="7"/>
      <c r="D127" s="41"/>
      <c r="E127" s="119"/>
      <c r="F127" s="36"/>
    </row>
    <row r="128" spans="1:6" s="48" customFormat="1" ht="25.5" x14ac:dyDescent="0.2">
      <c r="A128" s="14" t="s">
        <v>48</v>
      </c>
      <c r="B128" s="17" t="s">
        <v>90</v>
      </c>
      <c r="C128" s="7" t="s">
        <v>0</v>
      </c>
      <c r="D128" s="36">
        <v>32</v>
      </c>
      <c r="E128" s="119"/>
      <c r="F128" s="36">
        <f>D128*E128</f>
        <v>0</v>
      </c>
    </row>
    <row r="129" spans="1:6" s="48" customFormat="1" ht="15" x14ac:dyDescent="0.2">
      <c r="A129" s="14"/>
      <c r="B129" s="17"/>
      <c r="C129" s="7"/>
      <c r="D129" s="36"/>
      <c r="E129" s="119"/>
      <c r="F129" s="36"/>
    </row>
    <row r="130" spans="1:6" s="48" customFormat="1" ht="15" x14ac:dyDescent="0.2">
      <c r="A130" s="14" t="s">
        <v>49</v>
      </c>
      <c r="B130" s="17" t="s">
        <v>75</v>
      </c>
      <c r="C130" s="7" t="s">
        <v>0</v>
      </c>
      <c r="D130" s="36">
        <v>5.5</v>
      </c>
      <c r="E130" s="119"/>
      <c r="F130" s="36">
        <f>D130*E130</f>
        <v>0</v>
      </c>
    </row>
    <row r="131" spans="1:6" s="48" customFormat="1" ht="15" x14ac:dyDescent="0.2">
      <c r="A131" s="14"/>
      <c r="B131" s="60"/>
      <c r="C131" s="7"/>
      <c r="D131" s="41"/>
      <c r="E131" s="119"/>
      <c r="F131" s="36"/>
    </row>
    <row r="132" spans="1:6" s="48" customFormat="1" ht="25.5" x14ac:dyDescent="0.2">
      <c r="A132" s="14" t="s">
        <v>50</v>
      </c>
      <c r="B132" s="17" t="s">
        <v>73</v>
      </c>
      <c r="C132" s="7" t="s">
        <v>0</v>
      </c>
      <c r="D132" s="36">
        <v>104</v>
      </c>
      <c r="E132" s="119"/>
      <c r="F132" s="36">
        <f>D132*E132</f>
        <v>0</v>
      </c>
    </row>
    <row r="133" spans="1:6" s="48" customFormat="1" ht="15" x14ac:dyDescent="0.2">
      <c r="A133" s="14"/>
      <c r="B133" s="60"/>
      <c r="C133" s="7"/>
      <c r="D133" s="41"/>
      <c r="E133" s="119"/>
      <c r="F133" s="36"/>
    </row>
    <row r="134" spans="1:6" s="48" customFormat="1" ht="15" x14ac:dyDescent="0.2">
      <c r="A134" s="14" t="s">
        <v>51</v>
      </c>
      <c r="B134" s="17" t="s">
        <v>76</v>
      </c>
      <c r="C134" s="7" t="s">
        <v>0</v>
      </c>
      <c r="D134" s="36">
        <v>2.7</v>
      </c>
      <c r="E134" s="119"/>
      <c r="F134" s="36">
        <f>D134*E134</f>
        <v>0</v>
      </c>
    </row>
    <row r="135" spans="1:6" s="48" customFormat="1" ht="15" x14ac:dyDescent="0.2">
      <c r="A135" s="14"/>
      <c r="B135" s="60"/>
      <c r="C135" s="7"/>
      <c r="D135" s="41"/>
      <c r="E135" s="119"/>
      <c r="F135" s="36"/>
    </row>
    <row r="136" spans="1:6" s="48" customFormat="1" ht="51" x14ac:dyDescent="0.2">
      <c r="A136" s="14" t="s">
        <v>52</v>
      </c>
      <c r="B136" s="20" t="s">
        <v>79</v>
      </c>
      <c r="C136" s="7" t="s">
        <v>77</v>
      </c>
      <c r="D136" s="36">
        <v>1362</v>
      </c>
      <c r="E136" s="119"/>
      <c r="F136" s="36">
        <f>D136*E136</f>
        <v>0</v>
      </c>
    </row>
    <row r="137" spans="1:6" s="48" customFormat="1" ht="15" x14ac:dyDescent="0.2">
      <c r="A137" s="14"/>
      <c r="B137" s="60"/>
      <c r="C137" s="7"/>
      <c r="D137" s="41"/>
      <c r="E137" s="119"/>
      <c r="F137" s="36"/>
    </row>
    <row r="138" spans="1:6" s="48" customFormat="1" ht="25.5" x14ac:dyDescent="0.2">
      <c r="A138" s="14" t="s">
        <v>53</v>
      </c>
      <c r="B138" s="20" t="s">
        <v>78</v>
      </c>
      <c r="C138" s="7" t="s">
        <v>77</v>
      </c>
      <c r="D138" s="36">
        <v>105</v>
      </c>
      <c r="E138" s="119"/>
      <c r="F138" s="36">
        <f>D138*E138</f>
        <v>0</v>
      </c>
    </row>
    <row r="139" spans="1:6" s="48" customFormat="1" ht="15" x14ac:dyDescent="0.2">
      <c r="A139" s="14"/>
      <c r="B139" s="60"/>
      <c r="C139" s="7"/>
      <c r="D139" s="41"/>
      <c r="E139" s="119"/>
      <c r="F139" s="36"/>
    </row>
    <row r="140" spans="1:6" s="48" customFormat="1" ht="38.25" x14ac:dyDescent="0.2">
      <c r="A140" s="14" t="s">
        <v>54</v>
      </c>
      <c r="B140" s="20" t="s">
        <v>80</v>
      </c>
      <c r="C140" s="7" t="s">
        <v>77</v>
      </c>
      <c r="D140" s="36">
        <v>7</v>
      </c>
      <c r="E140" s="119"/>
      <c r="F140" s="36">
        <f>D140*E140</f>
        <v>0</v>
      </c>
    </row>
    <row r="141" spans="1:6" s="48" customFormat="1" ht="15" x14ac:dyDescent="0.2">
      <c r="A141" s="14"/>
      <c r="B141" s="60"/>
      <c r="C141" s="7"/>
      <c r="D141" s="41"/>
      <c r="E141" s="119"/>
      <c r="F141" s="36"/>
    </row>
    <row r="142" spans="1:6" s="48" customFormat="1" ht="39" customHeight="1" x14ac:dyDescent="0.2">
      <c r="A142" s="14" t="s">
        <v>55</v>
      </c>
      <c r="B142" s="17" t="s">
        <v>197</v>
      </c>
      <c r="C142" s="7" t="s">
        <v>9</v>
      </c>
      <c r="D142" s="36">
        <v>29</v>
      </c>
      <c r="E142" s="119"/>
      <c r="F142" s="36">
        <f>D142*E142</f>
        <v>0</v>
      </c>
    </row>
    <row r="143" spans="1:6" s="48" customFormat="1" ht="15" x14ac:dyDescent="0.2">
      <c r="A143" s="14"/>
      <c r="B143" s="60"/>
      <c r="C143" s="7"/>
      <c r="D143" s="41"/>
      <c r="E143" s="119"/>
      <c r="F143" s="36"/>
    </row>
    <row r="144" spans="1:6" s="48" customFormat="1" ht="15" x14ac:dyDescent="0.2">
      <c r="A144" s="14" t="s">
        <v>111</v>
      </c>
      <c r="B144" s="17" t="s">
        <v>81</v>
      </c>
      <c r="C144" s="7" t="s">
        <v>9</v>
      </c>
      <c r="D144" s="36">
        <v>29</v>
      </c>
      <c r="E144" s="119"/>
      <c r="F144" s="36">
        <f>D144*E144</f>
        <v>0</v>
      </c>
    </row>
    <row r="145" spans="1:6" s="48" customFormat="1" ht="15" x14ac:dyDescent="0.2">
      <c r="A145" s="14"/>
      <c r="B145" s="60"/>
      <c r="C145" s="7"/>
      <c r="D145" s="41"/>
      <c r="E145" s="119"/>
      <c r="F145" s="36"/>
    </row>
    <row r="146" spans="1:6" s="48" customFormat="1" ht="51" x14ac:dyDescent="0.2">
      <c r="A146" s="14" t="s">
        <v>112</v>
      </c>
      <c r="B146" s="94" t="s">
        <v>163</v>
      </c>
      <c r="C146" s="7" t="s">
        <v>0</v>
      </c>
      <c r="D146" s="41">
        <v>9.1</v>
      </c>
      <c r="E146" s="119"/>
      <c r="F146" s="36">
        <f>D146*E146</f>
        <v>0</v>
      </c>
    </row>
    <row r="147" spans="1:6" s="48" customFormat="1" ht="15" x14ac:dyDescent="0.2">
      <c r="A147" s="14"/>
      <c r="B147" s="92"/>
      <c r="C147" s="7"/>
      <c r="D147" s="41"/>
      <c r="E147" s="119"/>
      <c r="F147" s="36"/>
    </row>
    <row r="148" spans="1:6" s="48" customFormat="1" ht="25.5" x14ac:dyDescent="0.2">
      <c r="A148" s="14" t="s">
        <v>113</v>
      </c>
      <c r="B148" s="94" t="s">
        <v>164</v>
      </c>
      <c r="C148" s="7" t="s">
        <v>0</v>
      </c>
      <c r="D148" s="41">
        <v>10</v>
      </c>
      <c r="E148" s="119"/>
      <c r="F148" s="36">
        <f>D148*E148</f>
        <v>0</v>
      </c>
    </row>
    <row r="149" spans="1:6" s="31" customFormat="1" ht="15" x14ac:dyDescent="0.2">
      <c r="A149" s="56"/>
      <c r="B149" s="43"/>
      <c r="C149" s="57"/>
      <c r="D149" s="44"/>
      <c r="E149" s="122"/>
      <c r="F149" s="42"/>
    </row>
    <row r="150" spans="1:6" s="31" customFormat="1" ht="15" x14ac:dyDescent="0.2">
      <c r="A150" s="14"/>
      <c r="B150" s="17"/>
      <c r="C150" s="55"/>
      <c r="D150" s="41"/>
      <c r="E150" s="119"/>
      <c r="F150" s="36"/>
    </row>
    <row r="151" spans="1:6" s="31" customFormat="1" ht="15" x14ac:dyDescent="0.2">
      <c r="A151" s="14"/>
      <c r="B151" s="17"/>
      <c r="C151" s="55"/>
      <c r="D151" s="41"/>
      <c r="E151" s="121" t="s">
        <v>11</v>
      </c>
      <c r="F151" s="35">
        <f>SUM(F123:F149)</f>
        <v>0</v>
      </c>
    </row>
    <row r="152" spans="1:6" s="31" customFormat="1" ht="15" x14ac:dyDescent="0.2">
      <c r="A152" s="14"/>
      <c r="B152" s="17"/>
      <c r="C152" s="55"/>
      <c r="D152" s="41"/>
      <c r="E152" s="121"/>
      <c r="F152" s="35"/>
    </row>
    <row r="153" spans="1:6" s="31" customFormat="1" ht="15" x14ac:dyDescent="0.2">
      <c r="A153" s="14"/>
      <c r="B153" s="17"/>
      <c r="C153" s="55"/>
      <c r="D153" s="41"/>
      <c r="E153" s="121"/>
      <c r="F153" s="35"/>
    </row>
    <row r="154" spans="1:6" s="31" customFormat="1" ht="15" x14ac:dyDescent="0.2">
      <c r="A154" s="14"/>
      <c r="B154" s="17"/>
      <c r="C154" s="55"/>
      <c r="D154" s="41"/>
      <c r="E154" s="121"/>
      <c r="F154" s="35"/>
    </row>
    <row r="155" spans="1:6" s="31" customFormat="1" ht="15" x14ac:dyDescent="0.2">
      <c r="A155" s="13" t="s">
        <v>156</v>
      </c>
      <c r="B155" s="17"/>
      <c r="C155" s="55"/>
      <c r="D155" s="41"/>
      <c r="E155" s="121"/>
      <c r="F155" s="35"/>
    </row>
    <row r="156" spans="1:6" s="48" customFormat="1" ht="15" x14ac:dyDescent="0.2">
      <c r="A156" s="13"/>
      <c r="B156" s="17"/>
      <c r="C156" s="55"/>
      <c r="D156" s="41"/>
      <c r="E156" s="121"/>
      <c r="F156" s="35"/>
    </row>
    <row r="157" spans="1:6" s="48" customFormat="1" ht="15" x14ac:dyDescent="0.2">
      <c r="A157" s="16" t="s">
        <v>12</v>
      </c>
      <c r="B157" s="21" t="s">
        <v>1</v>
      </c>
      <c r="C157" s="11" t="s">
        <v>4</v>
      </c>
      <c r="D157" s="76" t="s">
        <v>6</v>
      </c>
      <c r="E157" s="120" t="s">
        <v>2</v>
      </c>
      <c r="F157" s="39" t="s">
        <v>3</v>
      </c>
    </row>
    <row r="158" spans="1:6" s="48" customFormat="1" ht="15" x14ac:dyDescent="0.2">
      <c r="A158" s="14"/>
      <c r="B158" s="17"/>
      <c r="C158" s="55"/>
      <c r="D158" s="41"/>
      <c r="E158" s="121"/>
      <c r="F158" s="35"/>
    </row>
    <row r="159" spans="1:6" s="31" customFormat="1" ht="114.75" x14ac:dyDescent="0.2">
      <c r="A159" s="14" t="s">
        <v>35</v>
      </c>
      <c r="B159" s="17" t="s">
        <v>122</v>
      </c>
      <c r="C159" s="7" t="s">
        <v>7</v>
      </c>
      <c r="D159" s="41">
        <v>124</v>
      </c>
      <c r="E159" s="119"/>
      <c r="F159" s="36">
        <f>D159*E159</f>
        <v>0</v>
      </c>
    </row>
    <row r="160" spans="1:6" s="31" customFormat="1" ht="15" x14ac:dyDescent="0.2">
      <c r="A160" s="83"/>
      <c r="B160" s="43"/>
      <c r="C160" s="57"/>
      <c r="D160" s="44"/>
      <c r="E160" s="129"/>
      <c r="F160" s="61"/>
    </row>
    <row r="161" spans="1:6" s="31" customFormat="1" ht="15" x14ac:dyDescent="0.2">
      <c r="A161" s="13"/>
      <c r="B161" s="17"/>
      <c r="C161" s="55"/>
      <c r="D161" s="41"/>
      <c r="E161" s="121"/>
      <c r="F161" s="35"/>
    </row>
    <row r="162" spans="1:6" s="31" customFormat="1" ht="15" x14ac:dyDescent="0.2">
      <c r="A162" s="13"/>
      <c r="B162" s="17"/>
      <c r="C162" s="55"/>
      <c r="D162" s="41"/>
      <c r="E162" s="121" t="s">
        <v>11</v>
      </c>
      <c r="F162" s="35">
        <f>SUM(F158:F160)</f>
        <v>0</v>
      </c>
    </row>
    <row r="163" spans="1:6" s="31" customFormat="1" ht="15" x14ac:dyDescent="0.2">
      <c r="A163" s="13"/>
      <c r="B163" s="17"/>
      <c r="C163" s="55"/>
      <c r="D163" s="41"/>
      <c r="E163" s="121"/>
      <c r="F163" s="35"/>
    </row>
    <row r="164" spans="1:6" s="31" customFormat="1" ht="15" x14ac:dyDescent="0.2">
      <c r="A164" s="13"/>
      <c r="B164" s="17"/>
      <c r="C164" s="55"/>
      <c r="D164" s="41"/>
      <c r="E164" s="121"/>
      <c r="F164" s="35"/>
    </row>
    <row r="165" spans="1:6" s="31" customFormat="1" ht="15" x14ac:dyDescent="0.2">
      <c r="A165" s="13"/>
      <c r="B165" s="17"/>
      <c r="C165" s="55"/>
      <c r="D165" s="41"/>
      <c r="E165" s="121"/>
      <c r="F165" s="35"/>
    </row>
    <row r="166" spans="1:6" s="31" customFormat="1" ht="15.75" x14ac:dyDescent="0.2">
      <c r="A166" s="80" t="s">
        <v>91</v>
      </c>
      <c r="B166" s="60"/>
      <c r="C166" s="72"/>
      <c r="D166" s="72"/>
      <c r="E166" s="121"/>
      <c r="F166" s="35"/>
    </row>
    <row r="167" spans="1:6" s="31" customFormat="1" ht="15.75" x14ac:dyDescent="0.2">
      <c r="A167" s="80"/>
      <c r="B167" s="60"/>
      <c r="C167" s="72"/>
      <c r="D167" s="72"/>
      <c r="E167" s="121"/>
      <c r="F167" s="35"/>
    </row>
    <row r="168" spans="1:6" s="31" customFormat="1" ht="15" x14ac:dyDescent="0.2">
      <c r="A168" s="16" t="s">
        <v>12</v>
      </c>
      <c r="B168" s="21" t="s">
        <v>1</v>
      </c>
      <c r="C168" s="11" t="s">
        <v>4</v>
      </c>
      <c r="D168" s="76" t="s">
        <v>6</v>
      </c>
      <c r="E168" s="120" t="s">
        <v>2</v>
      </c>
      <c r="F168" s="39" t="s">
        <v>3</v>
      </c>
    </row>
    <row r="169" spans="1:6" s="31" customFormat="1" ht="15.75" x14ac:dyDescent="0.2">
      <c r="A169" s="80"/>
      <c r="B169" s="60"/>
      <c r="C169" s="72"/>
      <c r="D169" s="72"/>
      <c r="E169" s="121"/>
      <c r="F169" s="35"/>
    </row>
    <row r="170" spans="1:6" s="31" customFormat="1" ht="44.25" customHeight="1" x14ac:dyDescent="0.2">
      <c r="A170" s="81" t="s">
        <v>123</v>
      </c>
      <c r="B170" s="60" t="s">
        <v>124</v>
      </c>
      <c r="C170" s="1" t="s">
        <v>19</v>
      </c>
      <c r="D170" s="84">
        <v>390</v>
      </c>
      <c r="E170" s="119"/>
      <c r="F170" s="36">
        <f>D170*E170</f>
        <v>0</v>
      </c>
    </row>
    <row r="171" spans="1:6" s="31" customFormat="1" ht="15.75" x14ac:dyDescent="0.2">
      <c r="A171" s="80"/>
      <c r="B171" s="60"/>
      <c r="C171" s="72"/>
      <c r="D171" s="72"/>
      <c r="E171" s="121"/>
      <c r="F171" s="35"/>
    </row>
    <row r="172" spans="1:6" s="31" customFormat="1" ht="35.25" customHeight="1" x14ac:dyDescent="0.2">
      <c r="A172" s="81" t="s">
        <v>126</v>
      </c>
      <c r="B172" s="60" t="s">
        <v>125</v>
      </c>
      <c r="C172" s="7" t="s">
        <v>0</v>
      </c>
      <c r="D172" s="17">
        <v>80.2</v>
      </c>
      <c r="E172" s="119"/>
      <c r="F172" s="36">
        <f>D172*E172</f>
        <v>0</v>
      </c>
    </row>
    <row r="173" spans="1:6" s="31" customFormat="1" ht="15.75" x14ac:dyDescent="0.2">
      <c r="A173" s="80"/>
      <c r="B173" s="60"/>
      <c r="C173" s="72"/>
      <c r="D173" s="72"/>
      <c r="E173" s="121"/>
      <c r="F173" s="35"/>
    </row>
    <row r="174" spans="1:6" s="31" customFormat="1" ht="51" x14ac:dyDescent="0.2">
      <c r="A174" s="81" t="s">
        <v>127</v>
      </c>
      <c r="B174" s="60" t="s">
        <v>129</v>
      </c>
      <c r="C174" s="1" t="s">
        <v>19</v>
      </c>
      <c r="D174" s="85">
        <v>390</v>
      </c>
      <c r="E174" s="119"/>
      <c r="F174" s="36">
        <f>D174*E174</f>
        <v>0</v>
      </c>
    </row>
    <row r="175" spans="1:6" s="31" customFormat="1" ht="15.75" x14ac:dyDescent="0.2">
      <c r="A175" s="80"/>
      <c r="B175" s="60"/>
      <c r="C175" s="72"/>
      <c r="D175" s="72"/>
      <c r="E175" s="121"/>
      <c r="F175" s="35"/>
    </row>
    <row r="176" spans="1:6" s="31" customFormat="1" ht="38.25" x14ac:dyDescent="0.2">
      <c r="A176" s="81" t="s">
        <v>128</v>
      </c>
      <c r="B176" s="60" t="s">
        <v>130</v>
      </c>
      <c r="C176" s="7" t="s">
        <v>9</v>
      </c>
      <c r="D176" s="85">
        <v>28.4</v>
      </c>
      <c r="E176" s="119"/>
      <c r="F176" s="36">
        <f>D176*E176</f>
        <v>0</v>
      </c>
    </row>
    <row r="177" spans="1:6" s="31" customFormat="1" ht="15" x14ac:dyDescent="0.2">
      <c r="A177" s="80"/>
      <c r="B177" s="60"/>
      <c r="C177" s="1"/>
      <c r="D177" s="85"/>
      <c r="E177" s="119"/>
      <c r="F177" s="36"/>
    </row>
    <row r="178" spans="1:6" s="31" customFormat="1" ht="25.5" x14ac:dyDescent="0.2">
      <c r="A178" s="81" t="s">
        <v>131</v>
      </c>
      <c r="B178" s="60" t="s">
        <v>138</v>
      </c>
      <c r="C178" s="1" t="s">
        <v>77</v>
      </c>
      <c r="D178" s="85">
        <v>1780</v>
      </c>
      <c r="E178" s="119"/>
      <c r="F178" s="36">
        <f>D178*E178</f>
        <v>0</v>
      </c>
    </row>
    <row r="179" spans="1:6" s="31" customFormat="1" ht="15" x14ac:dyDescent="0.2">
      <c r="A179" s="80"/>
      <c r="B179" s="60"/>
      <c r="C179" s="1"/>
      <c r="D179" s="85"/>
      <c r="E179" s="119"/>
      <c r="F179" s="36"/>
    </row>
    <row r="180" spans="1:6" s="31" customFormat="1" ht="54.75" customHeight="1" x14ac:dyDescent="0.2">
      <c r="A180" s="81" t="s">
        <v>132</v>
      </c>
      <c r="B180" s="60" t="s">
        <v>139</v>
      </c>
      <c r="C180" s="7" t="s">
        <v>0</v>
      </c>
      <c r="D180" s="85">
        <v>135</v>
      </c>
      <c r="E180" s="119"/>
      <c r="F180" s="36">
        <f>D180*E180</f>
        <v>0</v>
      </c>
    </row>
    <row r="181" spans="1:6" s="31" customFormat="1" ht="15" x14ac:dyDescent="0.2">
      <c r="A181" s="80"/>
      <c r="B181" s="60"/>
      <c r="C181" s="1"/>
      <c r="D181" s="85"/>
      <c r="E181" s="119"/>
      <c r="F181" s="36"/>
    </row>
    <row r="182" spans="1:6" s="31" customFormat="1" ht="32.25" customHeight="1" x14ac:dyDescent="0.2">
      <c r="A182" s="81" t="s">
        <v>133</v>
      </c>
      <c r="B182" s="60" t="s">
        <v>140</v>
      </c>
      <c r="C182" s="7" t="s">
        <v>0</v>
      </c>
      <c r="D182" s="85">
        <v>113.5</v>
      </c>
      <c r="E182" s="119"/>
      <c r="F182" s="36">
        <f>D182*E182</f>
        <v>0</v>
      </c>
    </row>
    <row r="183" spans="1:6" s="31" customFormat="1" ht="15" x14ac:dyDescent="0.2">
      <c r="A183" s="80"/>
      <c r="B183" s="60"/>
      <c r="C183" s="1"/>
      <c r="D183" s="85"/>
      <c r="E183" s="119"/>
      <c r="F183" s="36"/>
    </row>
    <row r="184" spans="1:6" s="31" customFormat="1" ht="25.5" x14ac:dyDescent="0.2">
      <c r="A184" s="81" t="s">
        <v>134</v>
      </c>
      <c r="B184" s="60" t="s">
        <v>141</v>
      </c>
      <c r="C184" s="7" t="s">
        <v>7</v>
      </c>
      <c r="D184" s="85">
        <v>396</v>
      </c>
      <c r="E184" s="119"/>
      <c r="F184" s="36">
        <f>D184*E184</f>
        <v>0</v>
      </c>
    </row>
    <row r="185" spans="1:6" s="31" customFormat="1" ht="15" x14ac:dyDescent="0.2">
      <c r="A185" s="80"/>
      <c r="B185" s="60"/>
      <c r="C185" s="1"/>
      <c r="D185" s="85"/>
      <c r="E185" s="119"/>
      <c r="F185" s="36"/>
    </row>
    <row r="186" spans="1:6" s="31" customFormat="1" ht="25.5" x14ac:dyDescent="0.2">
      <c r="A186" s="81" t="s">
        <v>135</v>
      </c>
      <c r="B186" s="60" t="s">
        <v>142</v>
      </c>
      <c r="C186" s="7" t="s">
        <v>0</v>
      </c>
      <c r="D186" s="85">
        <v>405.6</v>
      </c>
      <c r="E186" s="119"/>
      <c r="F186" s="36">
        <f>D186*E186</f>
        <v>0</v>
      </c>
    </row>
    <row r="187" spans="1:6" s="31" customFormat="1" ht="15" x14ac:dyDescent="0.2">
      <c r="A187" s="80"/>
      <c r="B187" s="60"/>
      <c r="C187" s="1"/>
      <c r="D187" s="85"/>
      <c r="E187" s="119"/>
      <c r="F187" s="36"/>
    </row>
    <row r="188" spans="1:6" s="31" customFormat="1" ht="191.25" x14ac:dyDescent="0.2">
      <c r="A188" s="81" t="s">
        <v>136</v>
      </c>
      <c r="B188" s="60" t="s">
        <v>143</v>
      </c>
      <c r="C188" s="7" t="s">
        <v>0</v>
      </c>
      <c r="D188" s="85">
        <v>405.6</v>
      </c>
      <c r="E188" s="119"/>
      <c r="F188" s="36">
        <f>D188*E188</f>
        <v>0</v>
      </c>
    </row>
    <row r="189" spans="1:6" s="31" customFormat="1" ht="15" x14ac:dyDescent="0.2">
      <c r="A189" s="80"/>
      <c r="B189" s="60"/>
      <c r="C189" s="1"/>
      <c r="D189" s="85"/>
      <c r="E189" s="119"/>
      <c r="F189" s="36"/>
    </row>
    <row r="190" spans="1:6" s="31" customFormat="1" ht="84.75" customHeight="1" x14ac:dyDescent="0.2">
      <c r="A190" s="81" t="s">
        <v>137</v>
      </c>
      <c r="B190" s="60" t="s">
        <v>144</v>
      </c>
      <c r="C190" s="1" t="s">
        <v>19</v>
      </c>
      <c r="D190" s="85">
        <v>6</v>
      </c>
      <c r="E190" s="119"/>
      <c r="F190" s="36">
        <f>D190*E190</f>
        <v>0</v>
      </c>
    </row>
    <row r="191" spans="1:6" s="31" customFormat="1" ht="15" x14ac:dyDescent="0.2">
      <c r="A191" s="88"/>
      <c r="B191" s="89"/>
      <c r="C191" s="59"/>
      <c r="D191" s="90"/>
      <c r="E191" s="122"/>
      <c r="F191" s="42"/>
    </row>
    <row r="192" spans="1:6" s="31" customFormat="1" ht="15" x14ac:dyDescent="0.2">
      <c r="A192" s="80"/>
      <c r="B192" s="60"/>
      <c r="C192" s="1"/>
      <c r="D192" s="85"/>
      <c r="E192" s="119"/>
      <c r="F192" s="36"/>
    </row>
    <row r="193" spans="1:6" s="31" customFormat="1" ht="15" x14ac:dyDescent="0.2">
      <c r="A193" s="80"/>
      <c r="B193" s="60"/>
      <c r="C193" s="1"/>
      <c r="D193" s="85"/>
      <c r="E193" s="121" t="s">
        <v>11</v>
      </c>
      <c r="F193" s="35">
        <f>SUM(F169:F191)</f>
        <v>0</v>
      </c>
    </row>
    <row r="194" spans="1:6" s="31" customFormat="1" ht="15" x14ac:dyDescent="0.2">
      <c r="A194" s="80"/>
      <c r="B194" s="60"/>
      <c r="C194" s="1"/>
      <c r="D194" s="85"/>
      <c r="E194" s="119"/>
      <c r="F194" s="36"/>
    </row>
    <row r="195" spans="1:6" s="31" customFormat="1" ht="15.75" x14ac:dyDescent="0.2">
      <c r="A195" s="80"/>
      <c r="B195" s="60"/>
      <c r="C195" s="86"/>
      <c r="D195" s="87"/>
      <c r="E195" s="119"/>
      <c r="F195" s="36"/>
    </row>
    <row r="196" spans="1:6" s="31" customFormat="1" ht="15.75" x14ac:dyDescent="0.2">
      <c r="A196" s="80"/>
      <c r="B196" s="60"/>
      <c r="C196" s="72"/>
      <c r="D196" s="72"/>
      <c r="E196" s="121"/>
      <c r="F196" s="35"/>
    </row>
    <row r="197" spans="1:6" s="31" customFormat="1" ht="15.75" x14ac:dyDescent="0.2">
      <c r="A197" s="82" t="s">
        <v>92</v>
      </c>
      <c r="B197" s="60"/>
      <c r="C197" s="72"/>
      <c r="D197" s="72"/>
      <c r="E197" s="121"/>
      <c r="F197" s="35"/>
    </row>
    <row r="198" spans="1:6" s="31" customFormat="1" ht="15.75" x14ac:dyDescent="0.2">
      <c r="A198" s="80"/>
      <c r="B198" s="60"/>
      <c r="C198" s="86"/>
      <c r="D198" s="72"/>
      <c r="E198" s="121"/>
      <c r="F198" s="35"/>
    </row>
    <row r="199" spans="1:6" s="31" customFormat="1" ht="15" x14ac:dyDescent="0.2">
      <c r="A199" s="16" t="s">
        <v>12</v>
      </c>
      <c r="B199" s="21" t="s">
        <v>1</v>
      </c>
      <c r="C199" s="11" t="s">
        <v>4</v>
      </c>
      <c r="D199" s="76" t="s">
        <v>6</v>
      </c>
      <c r="E199" s="120" t="s">
        <v>2</v>
      </c>
      <c r="F199" s="39" t="s">
        <v>3</v>
      </c>
    </row>
    <row r="200" spans="1:6" s="31" customFormat="1" ht="15.75" x14ac:dyDescent="0.2">
      <c r="A200" s="80"/>
      <c r="B200" s="60"/>
      <c r="C200" s="86"/>
      <c r="D200" s="72"/>
      <c r="E200" s="121"/>
      <c r="F200" s="35"/>
    </row>
    <row r="201" spans="1:6" s="31" customFormat="1" ht="51" x14ac:dyDescent="0.2">
      <c r="A201" s="81" t="s">
        <v>146</v>
      </c>
      <c r="B201" s="60" t="s">
        <v>145</v>
      </c>
      <c r="C201" s="1" t="s">
        <v>147</v>
      </c>
      <c r="D201" s="85">
        <v>2</v>
      </c>
      <c r="E201" s="119"/>
      <c r="F201" s="36">
        <f>D201*E201</f>
        <v>0</v>
      </c>
    </row>
    <row r="202" spans="1:6" s="31" customFormat="1" ht="15" x14ac:dyDescent="0.2">
      <c r="A202" s="80"/>
      <c r="B202" s="60"/>
      <c r="C202" s="1"/>
      <c r="D202" s="85"/>
      <c r="E202" s="121"/>
      <c r="F202" s="35"/>
    </row>
    <row r="203" spans="1:6" s="31" customFormat="1" ht="84" customHeight="1" x14ac:dyDescent="0.2">
      <c r="A203" s="81" t="s">
        <v>149</v>
      </c>
      <c r="B203" s="60" t="s">
        <v>148</v>
      </c>
      <c r="C203" s="1" t="s">
        <v>147</v>
      </c>
      <c r="D203" s="85">
        <v>1</v>
      </c>
      <c r="E203" s="119"/>
      <c r="F203" s="36">
        <f>D203*E203</f>
        <v>0</v>
      </c>
    </row>
    <row r="204" spans="1:6" s="31" customFormat="1" ht="15" x14ac:dyDescent="0.2">
      <c r="A204" s="80"/>
      <c r="B204" s="60"/>
      <c r="C204" s="1"/>
      <c r="D204" s="85"/>
      <c r="E204" s="121"/>
      <c r="F204" s="35"/>
    </row>
    <row r="205" spans="1:6" s="31" customFormat="1" ht="38.25" x14ac:dyDescent="0.2">
      <c r="A205" s="81" t="s">
        <v>150</v>
      </c>
      <c r="B205" s="60" t="s">
        <v>151</v>
      </c>
      <c r="C205" s="1" t="s">
        <v>147</v>
      </c>
      <c r="D205" s="85">
        <v>4</v>
      </c>
      <c r="E205" s="119"/>
      <c r="F205" s="36">
        <f>D205*E205</f>
        <v>0</v>
      </c>
    </row>
    <row r="206" spans="1:6" s="31" customFormat="1" ht="15" x14ac:dyDescent="0.2">
      <c r="A206" s="81"/>
      <c r="B206" s="60"/>
      <c r="C206" s="1"/>
      <c r="D206" s="85"/>
      <c r="E206" s="119"/>
      <c r="F206" s="36"/>
    </row>
    <row r="207" spans="1:6" s="31" customFormat="1" ht="185.1" customHeight="1" x14ac:dyDescent="0.2">
      <c r="A207" s="104" t="s">
        <v>174</v>
      </c>
      <c r="B207" s="105" t="s">
        <v>186</v>
      </c>
      <c r="C207" s="106" t="s">
        <v>175</v>
      </c>
      <c r="D207" s="107">
        <v>1</v>
      </c>
      <c r="E207" s="130"/>
      <c r="F207" s="108">
        <f>D207*E207</f>
        <v>0</v>
      </c>
    </row>
    <row r="208" spans="1:6" s="31" customFormat="1" ht="15" x14ac:dyDescent="0.2">
      <c r="A208" s="104"/>
      <c r="B208" s="105"/>
      <c r="C208" s="106"/>
      <c r="D208" s="107"/>
      <c r="E208" s="130"/>
      <c r="F208" s="108"/>
    </row>
    <row r="209" spans="1:6" s="31" customFormat="1" ht="89.25" customHeight="1" x14ac:dyDescent="0.2">
      <c r="A209" s="104" t="s">
        <v>176</v>
      </c>
      <c r="B209" s="105" t="s">
        <v>178</v>
      </c>
      <c r="C209" s="106" t="s">
        <v>177</v>
      </c>
      <c r="D209" s="107">
        <v>8</v>
      </c>
      <c r="E209" s="130"/>
      <c r="F209" s="108">
        <f>D209*E209</f>
        <v>0</v>
      </c>
    </row>
    <row r="210" spans="1:6" s="31" customFormat="1" ht="15" x14ac:dyDescent="0.2">
      <c r="A210" s="104"/>
      <c r="B210" s="105"/>
      <c r="C210" s="106"/>
      <c r="D210" s="107"/>
      <c r="E210" s="130"/>
      <c r="F210" s="108"/>
    </row>
    <row r="211" spans="1:6" s="31" customFormat="1" ht="89.25" customHeight="1" x14ac:dyDescent="0.2">
      <c r="A211" s="104" t="s">
        <v>180</v>
      </c>
      <c r="B211" s="105" t="s">
        <v>179</v>
      </c>
      <c r="C211" s="106" t="s">
        <v>177</v>
      </c>
      <c r="D211" s="107">
        <v>10</v>
      </c>
      <c r="E211" s="130"/>
      <c r="F211" s="108">
        <f>D211*E211</f>
        <v>0</v>
      </c>
    </row>
    <row r="212" spans="1:6" s="31" customFormat="1" ht="15" x14ac:dyDescent="0.2">
      <c r="A212" s="104"/>
      <c r="B212" s="105"/>
      <c r="C212" s="106"/>
      <c r="D212" s="107"/>
      <c r="E212" s="130"/>
      <c r="F212" s="108"/>
    </row>
    <row r="213" spans="1:6" s="31" customFormat="1" ht="144.94999999999999" customHeight="1" x14ac:dyDescent="0.2">
      <c r="A213" s="104" t="s">
        <v>181</v>
      </c>
      <c r="B213" s="105" t="s">
        <v>185</v>
      </c>
      <c r="C213" s="106" t="s">
        <v>177</v>
      </c>
      <c r="D213" s="107">
        <v>1</v>
      </c>
      <c r="E213" s="130"/>
      <c r="F213" s="108">
        <f>D213*E213</f>
        <v>0</v>
      </c>
    </row>
    <row r="214" spans="1:6" s="31" customFormat="1" ht="15" x14ac:dyDescent="0.2">
      <c r="A214" s="104"/>
      <c r="B214" s="105"/>
      <c r="C214" s="106"/>
      <c r="D214" s="107"/>
      <c r="E214" s="130"/>
      <c r="F214" s="108"/>
    </row>
    <row r="215" spans="1:6" s="31" customFormat="1" ht="110.1" customHeight="1" x14ac:dyDescent="0.2">
      <c r="A215" s="104" t="s">
        <v>182</v>
      </c>
      <c r="B215" s="105" t="s">
        <v>183</v>
      </c>
      <c r="C215" s="106" t="s">
        <v>177</v>
      </c>
      <c r="D215" s="107">
        <v>2</v>
      </c>
      <c r="E215" s="130"/>
      <c r="F215" s="108">
        <f>D215*E215</f>
        <v>0</v>
      </c>
    </row>
    <row r="216" spans="1:6" s="31" customFormat="1" ht="15" x14ac:dyDescent="0.2">
      <c r="A216" s="104"/>
      <c r="B216" s="105"/>
      <c r="C216" s="106"/>
      <c r="D216" s="107"/>
      <c r="E216" s="130"/>
      <c r="F216" s="108"/>
    </row>
    <row r="217" spans="1:6" s="101" customFormat="1" ht="69.95" customHeight="1" x14ac:dyDescent="0.2">
      <c r="A217" s="104" t="s">
        <v>184</v>
      </c>
      <c r="B217" s="105" t="s">
        <v>193</v>
      </c>
      <c r="C217" s="106" t="s">
        <v>175</v>
      </c>
      <c r="D217" s="107">
        <v>1</v>
      </c>
      <c r="E217" s="130"/>
      <c r="F217" s="108">
        <f>D217*E217</f>
        <v>0</v>
      </c>
    </row>
    <row r="218" spans="1:6" s="31" customFormat="1" ht="15" x14ac:dyDescent="0.2">
      <c r="A218" s="109"/>
      <c r="B218" s="89"/>
      <c r="C218" s="59"/>
      <c r="D218" s="90"/>
      <c r="E218" s="122"/>
      <c r="F218" s="42"/>
    </row>
    <row r="219" spans="1:6" s="31" customFormat="1" ht="15" x14ac:dyDescent="0.2">
      <c r="A219" s="80"/>
      <c r="B219" s="60"/>
      <c r="C219" s="1"/>
      <c r="D219" s="85"/>
      <c r="E219" s="121"/>
      <c r="F219" s="35"/>
    </row>
    <row r="220" spans="1:6" s="31" customFormat="1" ht="15" x14ac:dyDescent="0.2">
      <c r="A220" s="80"/>
      <c r="B220" s="60"/>
      <c r="C220" s="1"/>
      <c r="D220" s="85"/>
      <c r="E220" s="121" t="s">
        <v>11</v>
      </c>
      <c r="F220" s="35">
        <f>SUM(F200:F218)</f>
        <v>0</v>
      </c>
    </row>
    <row r="221" spans="1:6" s="31" customFormat="1" ht="15" x14ac:dyDescent="0.2">
      <c r="A221" s="80"/>
      <c r="B221" s="60"/>
      <c r="C221" s="1"/>
      <c r="D221" s="85"/>
      <c r="E221" s="121"/>
      <c r="F221" s="35"/>
    </row>
    <row r="222" spans="1:6" s="31" customFormat="1" ht="15" x14ac:dyDescent="0.2">
      <c r="A222" s="80"/>
      <c r="B222" s="60"/>
      <c r="C222" s="1"/>
      <c r="D222" s="85"/>
      <c r="E222" s="121"/>
      <c r="F222" s="35"/>
    </row>
    <row r="223" spans="1:6" s="31" customFormat="1" ht="15" x14ac:dyDescent="0.2">
      <c r="A223" s="80"/>
      <c r="B223" s="60"/>
      <c r="C223" s="1"/>
      <c r="D223" s="85"/>
      <c r="E223" s="121"/>
      <c r="F223" s="35"/>
    </row>
    <row r="224" spans="1:6" s="31" customFormat="1" ht="15" x14ac:dyDescent="0.2">
      <c r="A224" s="13" t="s">
        <v>93</v>
      </c>
      <c r="C224" s="91"/>
      <c r="D224" s="6"/>
      <c r="E224" s="121"/>
      <c r="F224" s="35"/>
    </row>
    <row r="225" spans="1:6" s="31" customFormat="1" ht="15" x14ac:dyDescent="0.2">
      <c r="A225" s="13"/>
      <c r="C225" s="91"/>
      <c r="D225" s="6"/>
      <c r="E225" s="121"/>
      <c r="F225" s="35"/>
    </row>
    <row r="226" spans="1:6" s="31" customFormat="1" ht="15" x14ac:dyDescent="0.2">
      <c r="A226" s="16" t="s">
        <v>12</v>
      </c>
      <c r="B226" s="21" t="s">
        <v>1</v>
      </c>
      <c r="C226" s="11" t="s">
        <v>4</v>
      </c>
      <c r="D226" s="76" t="s">
        <v>6</v>
      </c>
      <c r="E226" s="120" t="s">
        <v>2</v>
      </c>
      <c r="F226" s="39" t="s">
        <v>3</v>
      </c>
    </row>
    <row r="227" spans="1:6" s="31" customFormat="1" ht="15" x14ac:dyDescent="0.2">
      <c r="A227" s="53"/>
      <c r="B227" s="17"/>
      <c r="C227" s="55"/>
      <c r="D227" s="54"/>
      <c r="E227" s="121"/>
      <c r="F227" s="35"/>
    </row>
    <row r="228" spans="1:6" s="31" customFormat="1" ht="38.25" x14ac:dyDescent="0.2">
      <c r="A228" s="14" t="s">
        <v>114</v>
      </c>
      <c r="B228" s="17" t="s">
        <v>152</v>
      </c>
      <c r="C228" s="7" t="s">
        <v>9</v>
      </c>
      <c r="D228" s="41">
        <v>0.5</v>
      </c>
      <c r="E228" s="119"/>
      <c r="F228" s="36">
        <f>D228*E228</f>
        <v>0</v>
      </c>
    </row>
    <row r="229" spans="1:6" s="31" customFormat="1" ht="15" x14ac:dyDescent="0.2">
      <c r="A229" s="14"/>
      <c r="B229" s="17"/>
      <c r="C229" s="55"/>
      <c r="D229" s="41"/>
      <c r="E229" s="119"/>
      <c r="F229" s="36"/>
    </row>
    <row r="230" spans="1:6" s="31" customFormat="1" ht="38.25" x14ac:dyDescent="0.2">
      <c r="A230" s="14" t="s">
        <v>115</v>
      </c>
      <c r="B230" s="17" t="s">
        <v>153</v>
      </c>
      <c r="C230" s="7" t="s">
        <v>0</v>
      </c>
      <c r="D230" s="41">
        <v>4.5</v>
      </c>
      <c r="E230" s="119"/>
      <c r="F230" s="36">
        <f>D230*E230</f>
        <v>0</v>
      </c>
    </row>
    <row r="231" spans="1:6" s="31" customFormat="1" ht="15" x14ac:dyDescent="0.2">
      <c r="A231" s="14"/>
      <c r="B231" s="17"/>
      <c r="C231" s="55"/>
      <c r="D231" s="41"/>
      <c r="E231" s="119"/>
      <c r="F231" s="36"/>
    </row>
    <row r="232" spans="1:6" s="31" customFormat="1" ht="76.5" x14ac:dyDescent="0.2">
      <c r="A232" s="14" t="s">
        <v>116</v>
      </c>
      <c r="B232" s="93" t="s">
        <v>172</v>
      </c>
      <c r="C232" s="7" t="s">
        <v>0</v>
      </c>
      <c r="D232" s="41">
        <v>204.2</v>
      </c>
      <c r="E232" s="119"/>
      <c r="F232" s="36">
        <f>D232*E232</f>
        <v>0</v>
      </c>
    </row>
    <row r="233" spans="1:6" s="31" customFormat="1" ht="15" x14ac:dyDescent="0.2">
      <c r="A233" s="14"/>
      <c r="B233" s="17"/>
      <c r="C233" s="55"/>
      <c r="D233" s="41"/>
      <c r="E233" s="119"/>
      <c r="F233" s="36"/>
    </row>
    <row r="234" spans="1:6" s="31" customFormat="1" ht="63.75" x14ac:dyDescent="0.2">
      <c r="A234" s="14" t="s">
        <v>117</v>
      </c>
      <c r="B234" s="17" t="s">
        <v>171</v>
      </c>
      <c r="C234" s="7" t="s">
        <v>0</v>
      </c>
      <c r="D234" s="41">
        <v>18</v>
      </c>
      <c r="E234" s="119"/>
      <c r="F234" s="36">
        <f>D234*E234</f>
        <v>0</v>
      </c>
    </row>
    <row r="235" spans="1:6" s="31" customFormat="1" ht="15" x14ac:dyDescent="0.2">
      <c r="A235" s="14"/>
      <c r="B235" s="17"/>
      <c r="C235" s="55"/>
      <c r="D235" s="41"/>
      <c r="E235" s="119"/>
      <c r="F235" s="36"/>
    </row>
    <row r="236" spans="1:6" s="31" customFormat="1" ht="63.75" x14ac:dyDescent="0.2">
      <c r="A236" s="14" t="s">
        <v>118</v>
      </c>
      <c r="B236" s="60" t="s">
        <v>154</v>
      </c>
      <c r="C236" s="55" t="s">
        <v>19</v>
      </c>
      <c r="D236" s="41">
        <v>8</v>
      </c>
      <c r="E236" s="119"/>
      <c r="F236" s="36">
        <f>D236*E236</f>
        <v>0</v>
      </c>
    </row>
    <row r="237" spans="1:6" s="31" customFormat="1" ht="15" x14ac:dyDescent="0.2">
      <c r="A237" s="14"/>
      <c r="B237" s="60"/>
      <c r="C237" s="55"/>
      <c r="D237" s="41"/>
      <c r="E237" s="119"/>
      <c r="F237" s="36"/>
    </row>
    <row r="238" spans="1:6" s="31" customFormat="1" ht="38.25" x14ac:dyDescent="0.2">
      <c r="A238" s="14" t="s">
        <v>119</v>
      </c>
      <c r="B238" s="60" t="s">
        <v>155</v>
      </c>
      <c r="C238" s="55" t="s">
        <v>19</v>
      </c>
      <c r="D238" s="41">
        <v>1</v>
      </c>
      <c r="E238" s="119"/>
      <c r="F238" s="36">
        <f>D238*E238</f>
        <v>0</v>
      </c>
    </row>
    <row r="239" spans="1:6" s="31" customFormat="1" ht="15" x14ac:dyDescent="0.2">
      <c r="A239" s="14"/>
      <c r="B239" s="60"/>
      <c r="C239" s="55"/>
      <c r="D239" s="41"/>
      <c r="E239" s="119"/>
      <c r="F239" s="36"/>
    </row>
    <row r="240" spans="1:6" s="31" customFormat="1" ht="51" x14ac:dyDescent="0.2">
      <c r="A240" s="14" t="s">
        <v>120</v>
      </c>
      <c r="B240" s="60" t="s">
        <v>165</v>
      </c>
      <c r="C240" s="7" t="s">
        <v>7</v>
      </c>
      <c r="D240" s="41">
        <v>37</v>
      </c>
      <c r="E240" s="119"/>
      <c r="F240" s="36">
        <f>D240*E240</f>
        <v>0</v>
      </c>
    </row>
    <row r="241" spans="1:8" s="31" customFormat="1" ht="15" x14ac:dyDescent="0.2">
      <c r="A241" s="14"/>
      <c r="B241" s="60"/>
      <c r="C241" s="55"/>
      <c r="D241" s="41"/>
      <c r="E241" s="119"/>
      <c r="F241" s="36"/>
    </row>
    <row r="242" spans="1:8" s="31" customFormat="1" ht="15" x14ac:dyDescent="0.2">
      <c r="A242" s="14" t="s">
        <v>121</v>
      </c>
      <c r="B242" s="60" t="s">
        <v>159</v>
      </c>
      <c r="C242" s="55" t="s">
        <v>162</v>
      </c>
      <c r="D242" s="41">
        <v>8</v>
      </c>
      <c r="E242" s="119"/>
      <c r="F242" s="36">
        <f>D242*E242</f>
        <v>0</v>
      </c>
    </row>
    <row r="243" spans="1:8" s="31" customFormat="1" ht="15" x14ac:dyDescent="0.2">
      <c r="A243" s="56"/>
      <c r="B243" s="43"/>
      <c r="C243" s="57"/>
      <c r="D243" s="44"/>
      <c r="E243" s="129"/>
      <c r="F243" s="61"/>
    </row>
    <row r="244" spans="1:8" s="31" customFormat="1" ht="15" x14ac:dyDescent="0.2">
      <c r="A244" s="14"/>
      <c r="B244" s="17"/>
      <c r="C244" s="55"/>
      <c r="D244" s="41"/>
      <c r="E244" s="121"/>
      <c r="F244" s="35"/>
    </row>
    <row r="245" spans="1:8" s="31" customFormat="1" ht="15" x14ac:dyDescent="0.2">
      <c r="A245" s="14"/>
      <c r="B245" s="17"/>
      <c r="C245" s="55"/>
      <c r="D245" s="54"/>
      <c r="E245" s="121" t="s">
        <v>11</v>
      </c>
      <c r="F245" s="35">
        <f>SUM(F227:F243)</f>
        <v>0</v>
      </c>
    </row>
    <row r="246" spans="1:8" s="31" customFormat="1" ht="15" x14ac:dyDescent="0.2">
      <c r="A246" s="29"/>
      <c r="B246" s="25"/>
      <c r="C246" s="30"/>
      <c r="D246" s="54"/>
      <c r="E246" s="121"/>
      <c r="F246" s="35"/>
      <c r="H246" s="74"/>
    </row>
    <row r="247" spans="1:8" s="31" customFormat="1" ht="15" x14ac:dyDescent="0.2">
      <c r="A247" s="29"/>
      <c r="B247" s="25"/>
      <c r="C247" s="30"/>
      <c r="D247" s="54"/>
      <c r="E247" s="121"/>
      <c r="F247" s="35"/>
    </row>
    <row r="248" spans="1:8" s="27" customFormat="1" x14ac:dyDescent="0.2">
      <c r="A248" s="29"/>
      <c r="B248" s="25"/>
      <c r="C248" s="30"/>
      <c r="D248" s="41"/>
      <c r="E248" s="119"/>
      <c r="F248" s="36"/>
    </row>
    <row r="249" spans="1:8" s="34" customFormat="1" ht="18" x14ac:dyDescent="0.25">
      <c r="A249" s="62" t="s">
        <v>31</v>
      </c>
      <c r="B249" s="18"/>
      <c r="C249" s="8"/>
      <c r="D249" s="63"/>
      <c r="E249" s="117"/>
      <c r="F249" s="37"/>
    </row>
    <row r="250" spans="1:8" s="27" customFormat="1" ht="15.75" x14ac:dyDescent="0.2">
      <c r="A250" s="64"/>
      <c r="B250" s="17"/>
      <c r="C250" s="55"/>
      <c r="D250" s="41"/>
      <c r="E250" s="119"/>
      <c r="F250" s="75"/>
    </row>
    <row r="251" spans="1:8" s="27" customFormat="1" x14ac:dyDescent="0.2">
      <c r="A251" s="64"/>
      <c r="B251" s="17"/>
      <c r="C251" s="55"/>
      <c r="D251" s="41"/>
      <c r="E251" s="119"/>
      <c r="F251" s="36"/>
    </row>
    <row r="252" spans="1:8" s="27" customFormat="1" ht="15.75" x14ac:dyDescent="0.2">
      <c r="A252" s="65" t="s">
        <v>5</v>
      </c>
      <c r="B252" s="49"/>
      <c r="C252" s="55"/>
      <c r="D252" s="41"/>
      <c r="E252" s="119"/>
      <c r="F252" s="38">
        <f>F32</f>
        <v>0</v>
      </c>
    </row>
    <row r="253" spans="1:8" s="27" customFormat="1" ht="15.75" x14ac:dyDescent="0.2">
      <c r="A253" s="65" t="s">
        <v>8</v>
      </c>
      <c r="B253" s="49"/>
      <c r="C253" s="55"/>
      <c r="D253" s="41"/>
      <c r="E253" s="119"/>
      <c r="F253" s="38">
        <f>F66</f>
        <v>0</v>
      </c>
    </row>
    <row r="254" spans="1:8" s="27" customFormat="1" ht="15.75" x14ac:dyDescent="0.2">
      <c r="A254" s="65" t="s">
        <v>16</v>
      </c>
      <c r="B254" s="49"/>
      <c r="C254" s="55"/>
      <c r="D254" s="41"/>
      <c r="E254" s="119"/>
      <c r="F254" s="38">
        <f>F91</f>
        <v>0</v>
      </c>
    </row>
    <row r="255" spans="1:8" s="27" customFormat="1" ht="15.75" x14ac:dyDescent="0.2">
      <c r="A255" s="65" t="s">
        <v>24</v>
      </c>
      <c r="B255" s="49"/>
      <c r="C255" s="55"/>
      <c r="D255" s="41"/>
      <c r="E255" s="119"/>
      <c r="F255" s="38">
        <f>F116</f>
        <v>0</v>
      </c>
    </row>
    <row r="256" spans="1:8" s="27" customFormat="1" ht="15.75" x14ac:dyDescent="0.2">
      <c r="A256" s="65" t="s">
        <v>157</v>
      </c>
      <c r="B256" s="49"/>
      <c r="C256" s="55"/>
      <c r="D256" s="41"/>
      <c r="E256" s="119"/>
      <c r="F256" s="38">
        <f>F151</f>
        <v>0</v>
      </c>
    </row>
    <row r="257" spans="1:6" s="27" customFormat="1" ht="15.75" x14ac:dyDescent="0.2">
      <c r="A257" s="65" t="s">
        <v>156</v>
      </c>
      <c r="B257" s="49"/>
      <c r="C257" s="55"/>
      <c r="D257" s="41"/>
      <c r="E257" s="119"/>
      <c r="F257" s="38">
        <f>F162</f>
        <v>0</v>
      </c>
    </row>
    <row r="258" spans="1:6" s="27" customFormat="1" ht="15.75" x14ac:dyDescent="0.2">
      <c r="A258" s="65" t="s">
        <v>91</v>
      </c>
      <c r="B258" s="49"/>
      <c r="C258" s="55"/>
      <c r="D258" s="41"/>
      <c r="E258" s="119"/>
      <c r="F258" s="38">
        <f>F193</f>
        <v>0</v>
      </c>
    </row>
    <row r="259" spans="1:6" s="27" customFormat="1" ht="15.75" x14ac:dyDescent="0.2">
      <c r="A259" s="65" t="s">
        <v>158</v>
      </c>
      <c r="B259" s="49"/>
      <c r="C259" s="55"/>
      <c r="D259" s="41"/>
      <c r="E259" s="119"/>
      <c r="F259" s="38">
        <f>F220</f>
        <v>0</v>
      </c>
    </row>
    <row r="260" spans="1:6" s="27" customFormat="1" ht="15.75" x14ac:dyDescent="0.2">
      <c r="A260" s="65" t="s">
        <v>93</v>
      </c>
      <c r="B260" s="49"/>
      <c r="C260" s="55"/>
      <c r="D260" s="41"/>
      <c r="E260" s="119"/>
      <c r="F260" s="38">
        <f>F245</f>
        <v>0</v>
      </c>
    </row>
    <row r="261" spans="1:6" s="27" customFormat="1" ht="16.5" thickBot="1" x14ac:dyDescent="0.25">
      <c r="A261" s="66"/>
      <c r="B261" s="67"/>
      <c r="C261" s="68"/>
      <c r="D261" s="69"/>
      <c r="E261" s="131"/>
      <c r="F261" s="70"/>
    </row>
    <row r="262" spans="1:6" s="27" customFormat="1" ht="15.75" x14ac:dyDescent="0.2">
      <c r="A262" s="13"/>
      <c r="B262" s="49"/>
      <c r="C262" s="55"/>
      <c r="D262" s="41"/>
      <c r="E262" s="119"/>
      <c r="F262" s="38"/>
    </row>
    <row r="263" spans="1:6" s="27" customFormat="1" ht="15.75" x14ac:dyDescent="0.2">
      <c r="A263" s="65" t="s">
        <v>14</v>
      </c>
      <c r="B263" s="49"/>
      <c r="C263" s="55"/>
      <c r="D263" s="41"/>
      <c r="E263" s="132"/>
      <c r="F263" s="38">
        <f>SUM(F252:F261)</f>
        <v>0</v>
      </c>
    </row>
    <row r="264" spans="1:6" s="27" customFormat="1" ht="15.75" x14ac:dyDescent="0.2">
      <c r="A264" s="64"/>
      <c r="B264" s="49"/>
      <c r="C264" s="55"/>
      <c r="D264" s="41"/>
      <c r="E264" s="132"/>
      <c r="F264" s="36"/>
    </row>
    <row r="265" spans="1:6" s="27" customFormat="1" ht="15.75" x14ac:dyDescent="0.2">
      <c r="A265" s="65" t="s">
        <v>32</v>
      </c>
      <c r="B265" s="49"/>
      <c r="C265" s="55"/>
      <c r="D265" s="41"/>
      <c r="E265" s="132"/>
      <c r="F265" s="38">
        <f>0.22*F263</f>
        <v>0</v>
      </c>
    </row>
    <row r="266" spans="1:6" s="27" customFormat="1" ht="16.5" thickBot="1" x14ac:dyDescent="0.25">
      <c r="A266" s="71"/>
      <c r="B266" s="67"/>
      <c r="C266" s="68"/>
      <c r="D266" s="69"/>
      <c r="E266" s="133"/>
      <c r="F266" s="70"/>
    </row>
    <row r="267" spans="1:6" s="27" customFormat="1" ht="15.75" x14ac:dyDescent="0.2">
      <c r="A267" s="65"/>
      <c r="B267" s="49"/>
      <c r="C267" s="55"/>
      <c r="D267" s="41"/>
      <c r="E267" s="132"/>
      <c r="F267" s="38"/>
    </row>
    <row r="268" spans="1:6" s="27" customFormat="1" ht="15.75" x14ac:dyDescent="0.2">
      <c r="A268" s="65" t="s">
        <v>15</v>
      </c>
      <c r="B268" s="49"/>
      <c r="C268" s="55"/>
      <c r="D268" s="41"/>
      <c r="E268" s="132"/>
      <c r="F268" s="38">
        <f>SUM(F263:F265)</f>
        <v>0</v>
      </c>
    </row>
    <row r="269" spans="1:6" s="27" customFormat="1" x14ac:dyDescent="0.2">
      <c r="A269" s="29"/>
      <c r="B269" s="25"/>
      <c r="C269" s="30"/>
      <c r="D269" s="41"/>
      <c r="E269" s="119"/>
      <c r="F269" s="36"/>
    </row>
    <row r="270" spans="1:6" s="27" customFormat="1" x14ac:dyDescent="0.2">
      <c r="A270" s="29"/>
      <c r="B270" s="25"/>
      <c r="C270" s="30"/>
      <c r="D270" s="41"/>
      <c r="E270" s="119"/>
      <c r="F270" s="36"/>
    </row>
    <row r="271" spans="1:6" s="27" customFormat="1" x14ac:dyDescent="0.2">
      <c r="A271" s="29"/>
      <c r="B271" s="25"/>
      <c r="C271" s="30"/>
      <c r="D271" s="41"/>
      <c r="E271" s="119"/>
      <c r="F271" s="36"/>
    </row>
    <row r="272" spans="1:6" s="27" customFormat="1" x14ac:dyDescent="0.2">
      <c r="A272" s="29"/>
      <c r="B272" s="25"/>
      <c r="C272" s="30"/>
      <c r="D272" s="41"/>
      <c r="E272" s="119"/>
      <c r="F272" s="36"/>
    </row>
    <row r="273" spans="1:6" s="27" customFormat="1" x14ac:dyDescent="0.2">
      <c r="A273" s="29"/>
      <c r="B273" s="25"/>
      <c r="C273" s="30"/>
      <c r="D273" s="41"/>
      <c r="E273" s="119"/>
      <c r="F273" s="36"/>
    </row>
    <row r="274" spans="1:6" s="27" customFormat="1" x14ac:dyDescent="0.2">
      <c r="A274" s="29"/>
      <c r="B274" s="25"/>
      <c r="C274" s="30"/>
      <c r="D274" s="41"/>
      <c r="E274" s="119"/>
      <c r="F274" s="36"/>
    </row>
    <row r="275" spans="1:6" s="27" customFormat="1" x14ac:dyDescent="0.2">
      <c r="A275" s="29"/>
      <c r="B275" s="25"/>
      <c r="C275" s="30"/>
      <c r="D275" s="41"/>
      <c r="E275" s="119"/>
      <c r="F275" s="36"/>
    </row>
    <row r="276" spans="1:6" s="27" customFormat="1" x14ac:dyDescent="0.2">
      <c r="A276" s="29"/>
      <c r="B276" s="25"/>
      <c r="C276" s="30"/>
      <c r="D276" s="41"/>
      <c r="E276" s="119"/>
      <c r="F276" s="36"/>
    </row>
    <row r="277" spans="1:6" s="27" customFormat="1" x14ac:dyDescent="0.2">
      <c r="A277" s="29"/>
      <c r="B277" s="25"/>
      <c r="C277" s="30"/>
      <c r="D277" s="41"/>
      <c r="E277" s="119"/>
      <c r="F277" s="36"/>
    </row>
    <row r="278" spans="1:6" s="27" customFormat="1" x14ac:dyDescent="0.2">
      <c r="A278" s="29"/>
      <c r="B278" s="25"/>
      <c r="C278" s="30"/>
      <c r="D278" s="41"/>
      <c r="E278" s="119"/>
      <c r="F278" s="36"/>
    </row>
    <row r="279" spans="1:6" s="27" customFormat="1" x14ac:dyDescent="0.2">
      <c r="A279" s="29"/>
      <c r="B279" s="25"/>
      <c r="C279" s="30"/>
      <c r="D279" s="41"/>
      <c r="E279" s="119"/>
      <c r="F279" s="36"/>
    </row>
    <row r="280" spans="1:6" s="27" customFormat="1" x14ac:dyDescent="0.2">
      <c r="A280" s="29"/>
      <c r="B280" s="25"/>
      <c r="C280" s="30"/>
      <c r="D280" s="41"/>
      <c r="E280" s="119"/>
      <c r="F280" s="36"/>
    </row>
    <row r="281" spans="1:6" s="27" customFormat="1" x14ac:dyDescent="0.2">
      <c r="A281" s="29"/>
      <c r="B281" s="25"/>
      <c r="C281" s="30"/>
      <c r="D281" s="41"/>
      <c r="E281" s="119"/>
      <c r="F281" s="36"/>
    </row>
    <row r="282" spans="1:6" s="27" customFormat="1" x14ac:dyDescent="0.2">
      <c r="A282" s="29"/>
      <c r="B282" s="25"/>
      <c r="C282" s="30"/>
      <c r="D282" s="41"/>
      <c r="E282" s="119"/>
      <c r="F282" s="36"/>
    </row>
    <row r="283" spans="1:6" s="27" customFormat="1" x14ac:dyDescent="0.2">
      <c r="A283" s="29"/>
      <c r="B283" s="25"/>
      <c r="C283" s="30"/>
      <c r="D283" s="41"/>
      <c r="E283" s="119"/>
      <c r="F283" s="36"/>
    </row>
    <row r="284" spans="1:6" s="27" customFormat="1" x14ac:dyDescent="0.2">
      <c r="A284" s="29"/>
      <c r="B284" s="25"/>
      <c r="C284" s="30"/>
      <c r="D284" s="41"/>
      <c r="E284" s="119"/>
      <c r="F284" s="36"/>
    </row>
    <row r="285" spans="1:6" s="27" customFormat="1" x14ac:dyDescent="0.2">
      <c r="A285" s="29"/>
      <c r="B285" s="25"/>
      <c r="C285" s="30"/>
      <c r="D285" s="41"/>
      <c r="E285" s="119"/>
      <c r="F285" s="36"/>
    </row>
    <row r="286" spans="1:6" s="27" customFormat="1" x14ac:dyDescent="0.2">
      <c r="A286" s="29"/>
      <c r="B286" s="25"/>
      <c r="C286" s="30"/>
      <c r="D286" s="41"/>
      <c r="E286" s="119"/>
      <c r="F286" s="36"/>
    </row>
    <row r="287" spans="1:6" s="27" customFormat="1" x14ac:dyDescent="0.2">
      <c r="A287" s="29"/>
      <c r="B287" s="25"/>
      <c r="C287" s="30"/>
      <c r="D287" s="41"/>
      <c r="E287" s="119"/>
      <c r="F287" s="36"/>
    </row>
    <row r="288" spans="1:6" s="27" customFormat="1" x14ac:dyDescent="0.2">
      <c r="A288" s="29"/>
      <c r="B288" s="25"/>
      <c r="C288" s="30"/>
      <c r="D288" s="41"/>
      <c r="E288" s="119"/>
      <c r="F288" s="36"/>
    </row>
    <row r="289" spans="1:6" s="27" customFormat="1" x14ac:dyDescent="0.2">
      <c r="A289" s="29"/>
      <c r="B289" s="25"/>
      <c r="C289" s="30"/>
      <c r="D289" s="41"/>
      <c r="E289" s="119"/>
      <c r="F289" s="36"/>
    </row>
    <row r="290" spans="1:6" s="27" customFormat="1" x14ac:dyDescent="0.2">
      <c r="A290" s="29"/>
      <c r="B290" s="25"/>
      <c r="C290" s="30"/>
      <c r="D290" s="41"/>
      <c r="E290" s="119"/>
      <c r="F290" s="36"/>
    </row>
    <row r="291" spans="1:6" s="27" customFormat="1" x14ac:dyDescent="0.2">
      <c r="A291" s="29"/>
      <c r="B291" s="25"/>
      <c r="C291" s="30"/>
      <c r="D291" s="41"/>
      <c r="E291" s="119"/>
      <c r="F291" s="36"/>
    </row>
    <row r="292" spans="1:6" s="27" customFormat="1" x14ac:dyDescent="0.2">
      <c r="A292" s="29"/>
      <c r="B292" s="25"/>
      <c r="C292" s="30"/>
      <c r="D292" s="41"/>
      <c r="E292" s="119"/>
      <c r="F292" s="36"/>
    </row>
    <row r="293" spans="1:6" s="27" customFormat="1" x14ac:dyDescent="0.2">
      <c r="A293" s="29"/>
      <c r="B293" s="25"/>
      <c r="C293" s="30"/>
      <c r="D293" s="41"/>
      <c r="E293" s="119"/>
      <c r="F293" s="36"/>
    </row>
    <row r="294" spans="1:6" s="27" customFormat="1" x14ac:dyDescent="0.2">
      <c r="A294" s="29"/>
      <c r="B294" s="25"/>
      <c r="C294" s="30"/>
      <c r="D294" s="41"/>
      <c r="E294" s="119"/>
      <c r="F294" s="36"/>
    </row>
    <row r="295" spans="1:6" s="27" customFormat="1" x14ac:dyDescent="0.2">
      <c r="A295" s="29"/>
      <c r="B295" s="25"/>
      <c r="C295" s="30"/>
      <c r="D295" s="41"/>
      <c r="E295" s="119"/>
      <c r="F295" s="36"/>
    </row>
    <row r="296" spans="1:6" s="27" customFormat="1" x14ac:dyDescent="0.2">
      <c r="A296" s="29"/>
      <c r="B296" s="25"/>
      <c r="C296" s="30"/>
      <c r="D296" s="41"/>
      <c r="E296" s="119"/>
      <c r="F296" s="36"/>
    </row>
    <row r="297" spans="1:6" s="27" customFormat="1" x14ac:dyDescent="0.2">
      <c r="A297" s="29"/>
      <c r="B297" s="25"/>
      <c r="C297" s="30"/>
      <c r="D297" s="41"/>
      <c r="E297" s="119"/>
      <c r="F297" s="36"/>
    </row>
    <row r="298" spans="1:6" s="27" customFormat="1" x14ac:dyDescent="0.2">
      <c r="A298" s="29"/>
      <c r="B298" s="25"/>
      <c r="C298" s="30"/>
      <c r="D298" s="41"/>
      <c r="E298" s="119"/>
      <c r="F298" s="36"/>
    </row>
    <row r="299" spans="1:6" s="27" customFormat="1" x14ac:dyDescent="0.2">
      <c r="A299" s="29"/>
      <c r="B299" s="25"/>
      <c r="C299" s="30"/>
      <c r="D299" s="41"/>
      <c r="E299" s="119"/>
      <c r="F299" s="36"/>
    </row>
    <row r="300" spans="1:6" s="27" customFormat="1" x14ac:dyDescent="0.2">
      <c r="A300" s="29"/>
      <c r="B300" s="25"/>
      <c r="C300" s="30"/>
      <c r="D300" s="41"/>
      <c r="E300" s="119"/>
      <c r="F300" s="36"/>
    </row>
    <row r="301" spans="1:6" s="27" customFormat="1" x14ac:dyDescent="0.2">
      <c r="A301" s="29"/>
      <c r="B301" s="25"/>
      <c r="C301" s="30"/>
      <c r="D301" s="41"/>
      <c r="E301" s="119"/>
      <c r="F301" s="36"/>
    </row>
    <row r="302" spans="1:6" s="27" customFormat="1" x14ac:dyDescent="0.2">
      <c r="A302" s="29"/>
      <c r="B302" s="25"/>
      <c r="C302" s="30"/>
      <c r="D302" s="41"/>
      <c r="E302" s="119"/>
      <c r="F302" s="36"/>
    </row>
    <row r="303" spans="1:6" s="27" customFormat="1" x14ac:dyDescent="0.2">
      <c r="A303" s="29"/>
      <c r="B303" s="25"/>
      <c r="C303" s="30"/>
      <c r="D303" s="41"/>
      <c r="E303" s="119"/>
      <c r="F303" s="36"/>
    </row>
    <row r="304" spans="1:6" s="27" customFormat="1" x14ac:dyDescent="0.2">
      <c r="A304" s="29"/>
      <c r="B304" s="25"/>
      <c r="C304" s="30"/>
      <c r="D304" s="41"/>
      <c r="E304" s="119"/>
      <c r="F304" s="36"/>
    </row>
    <row r="305" spans="1:6" s="27" customFormat="1" x14ac:dyDescent="0.2">
      <c r="A305" s="29"/>
      <c r="B305" s="25"/>
      <c r="C305" s="30"/>
      <c r="D305" s="41"/>
      <c r="E305" s="119"/>
      <c r="F305" s="36"/>
    </row>
    <row r="306" spans="1:6" s="27" customFormat="1" x14ac:dyDescent="0.2">
      <c r="A306" s="29"/>
      <c r="B306" s="25"/>
      <c r="C306" s="30"/>
      <c r="D306" s="41"/>
      <c r="E306" s="119"/>
      <c r="F306" s="36"/>
    </row>
    <row r="307" spans="1:6" s="27" customFormat="1" x14ac:dyDescent="0.2">
      <c r="A307" s="29"/>
      <c r="B307" s="25"/>
      <c r="C307" s="30"/>
      <c r="D307" s="41"/>
      <c r="E307" s="119"/>
      <c r="F307" s="36"/>
    </row>
    <row r="308" spans="1:6" s="27" customFormat="1" x14ac:dyDescent="0.2">
      <c r="A308" s="29"/>
      <c r="B308" s="25"/>
      <c r="C308" s="30"/>
      <c r="D308" s="41"/>
      <c r="E308" s="119"/>
      <c r="F308" s="36"/>
    </row>
    <row r="309" spans="1:6" s="27" customFormat="1" x14ac:dyDescent="0.2">
      <c r="A309" s="29"/>
      <c r="B309" s="25"/>
      <c r="C309" s="30"/>
      <c r="D309" s="41"/>
      <c r="E309" s="119"/>
      <c r="F309" s="36"/>
    </row>
    <row r="310" spans="1:6" s="27" customFormat="1" x14ac:dyDescent="0.2">
      <c r="A310" s="29"/>
      <c r="B310" s="25"/>
      <c r="C310" s="30"/>
      <c r="D310" s="41"/>
      <c r="E310" s="119"/>
      <c r="F310" s="36"/>
    </row>
    <row r="311" spans="1:6" s="27" customFormat="1" x14ac:dyDescent="0.2">
      <c r="A311" s="29"/>
      <c r="B311" s="25"/>
      <c r="C311" s="30"/>
      <c r="D311" s="41"/>
      <c r="E311" s="119"/>
      <c r="F311" s="36"/>
    </row>
    <row r="312" spans="1:6" s="27" customFormat="1" x14ac:dyDescent="0.2">
      <c r="A312" s="29"/>
      <c r="B312" s="25"/>
      <c r="C312" s="30"/>
      <c r="D312" s="41"/>
      <c r="E312" s="119"/>
      <c r="F312" s="36"/>
    </row>
    <row r="313" spans="1:6" s="27" customFormat="1" x14ac:dyDescent="0.2">
      <c r="A313" s="29"/>
      <c r="B313" s="25"/>
      <c r="C313" s="30"/>
      <c r="D313" s="41"/>
      <c r="E313" s="119"/>
      <c r="F313" s="36"/>
    </row>
    <row r="314" spans="1:6" s="27" customFormat="1" x14ac:dyDescent="0.2">
      <c r="A314" s="29"/>
      <c r="B314" s="25"/>
      <c r="C314" s="30"/>
      <c r="D314" s="41"/>
      <c r="E314" s="119"/>
      <c r="F314" s="36"/>
    </row>
    <row r="315" spans="1:6" s="27" customFormat="1" x14ac:dyDescent="0.2">
      <c r="A315" s="29"/>
      <c r="B315" s="25"/>
      <c r="C315" s="30"/>
      <c r="D315" s="41"/>
      <c r="E315" s="119"/>
      <c r="F315" s="36"/>
    </row>
    <row r="316" spans="1:6" s="27" customFormat="1" x14ac:dyDescent="0.2">
      <c r="A316" s="29"/>
      <c r="B316" s="25"/>
      <c r="C316" s="30"/>
      <c r="D316" s="41"/>
      <c r="E316" s="119"/>
      <c r="F316" s="36"/>
    </row>
    <row r="317" spans="1:6" s="27" customFormat="1" x14ac:dyDescent="0.2">
      <c r="A317" s="29"/>
      <c r="B317" s="25"/>
      <c r="C317" s="30"/>
      <c r="D317" s="41"/>
      <c r="E317" s="119"/>
      <c r="F317" s="36"/>
    </row>
    <row r="318" spans="1:6" s="27" customFormat="1" x14ac:dyDescent="0.2">
      <c r="A318" s="29"/>
      <c r="B318" s="25"/>
      <c r="C318" s="30"/>
      <c r="D318" s="41"/>
      <c r="E318" s="119"/>
      <c r="F318" s="36"/>
    </row>
    <row r="319" spans="1:6" s="27" customFormat="1" x14ac:dyDescent="0.2">
      <c r="A319" s="29"/>
      <c r="B319" s="25"/>
      <c r="C319" s="30"/>
      <c r="D319" s="41"/>
      <c r="E319" s="119"/>
      <c r="F319" s="36"/>
    </row>
    <row r="320" spans="1:6" s="27" customFormat="1" x14ac:dyDescent="0.2">
      <c r="A320" s="29"/>
      <c r="B320" s="25"/>
      <c r="C320" s="30"/>
      <c r="D320" s="41"/>
      <c r="E320" s="119"/>
      <c r="F320" s="36"/>
    </row>
    <row r="321" spans="1:6" s="27" customFormat="1" x14ac:dyDescent="0.2">
      <c r="A321" s="29"/>
      <c r="B321" s="25"/>
      <c r="C321" s="30"/>
      <c r="D321" s="41"/>
      <c r="E321" s="119"/>
      <c r="F321" s="36"/>
    </row>
    <row r="322" spans="1:6" s="27" customFormat="1" x14ac:dyDescent="0.2">
      <c r="A322" s="29"/>
      <c r="B322" s="25"/>
      <c r="C322" s="30"/>
      <c r="D322" s="41"/>
      <c r="E322" s="119"/>
      <c r="F322" s="36"/>
    </row>
    <row r="323" spans="1:6" s="27" customFormat="1" x14ac:dyDescent="0.2">
      <c r="A323" s="29"/>
      <c r="B323" s="25"/>
      <c r="C323" s="30"/>
      <c r="D323" s="41"/>
      <c r="E323" s="119"/>
      <c r="F323" s="36"/>
    </row>
    <row r="324" spans="1:6" s="27" customFormat="1" x14ac:dyDescent="0.2">
      <c r="A324" s="29"/>
      <c r="B324" s="25"/>
      <c r="C324" s="30"/>
      <c r="D324" s="41"/>
      <c r="E324" s="119"/>
      <c r="F324" s="36"/>
    </row>
    <row r="325" spans="1:6" s="27" customFormat="1" x14ac:dyDescent="0.2">
      <c r="A325" s="29"/>
      <c r="B325" s="25"/>
      <c r="C325" s="30"/>
      <c r="D325" s="41"/>
      <c r="E325" s="119"/>
      <c r="F325" s="36"/>
    </row>
    <row r="326" spans="1:6" s="27" customFormat="1" x14ac:dyDescent="0.2">
      <c r="A326" s="29"/>
      <c r="B326" s="25"/>
      <c r="C326" s="30"/>
      <c r="D326" s="41"/>
      <c r="E326" s="119"/>
      <c r="F326" s="36"/>
    </row>
    <row r="327" spans="1:6" s="27" customFormat="1" x14ac:dyDescent="0.2">
      <c r="A327" s="29"/>
      <c r="B327" s="25"/>
      <c r="C327" s="30"/>
      <c r="D327" s="41"/>
      <c r="E327" s="119"/>
      <c r="F327" s="36"/>
    </row>
    <row r="328" spans="1:6" s="27" customFormat="1" x14ac:dyDescent="0.2">
      <c r="A328" s="29"/>
      <c r="B328" s="25"/>
      <c r="C328" s="30"/>
      <c r="D328" s="41"/>
      <c r="E328" s="119"/>
      <c r="F328" s="36"/>
    </row>
    <row r="329" spans="1:6" s="27" customFormat="1" x14ac:dyDescent="0.2">
      <c r="A329" s="29"/>
      <c r="B329" s="25"/>
      <c r="C329" s="30"/>
      <c r="D329" s="41"/>
      <c r="E329" s="119"/>
      <c r="F329" s="36"/>
    </row>
    <row r="330" spans="1:6" s="27" customFormat="1" x14ac:dyDescent="0.2">
      <c r="A330" s="29"/>
      <c r="B330" s="25"/>
      <c r="C330" s="30"/>
      <c r="D330" s="41"/>
      <c r="E330" s="119"/>
      <c r="F330" s="36"/>
    </row>
    <row r="331" spans="1:6" s="27" customFormat="1" x14ac:dyDescent="0.2">
      <c r="A331" s="29"/>
      <c r="B331" s="25"/>
      <c r="C331" s="30"/>
      <c r="D331" s="41"/>
      <c r="E331" s="119"/>
      <c r="F331" s="36"/>
    </row>
    <row r="332" spans="1:6" s="27" customFormat="1" x14ac:dyDescent="0.2">
      <c r="A332" s="29"/>
      <c r="B332" s="25"/>
      <c r="C332" s="30"/>
      <c r="D332" s="41"/>
      <c r="E332" s="119"/>
      <c r="F332" s="36"/>
    </row>
    <row r="333" spans="1:6" s="27" customFormat="1" x14ac:dyDescent="0.2">
      <c r="A333" s="29"/>
      <c r="B333" s="25"/>
      <c r="C333" s="30"/>
      <c r="D333" s="41"/>
      <c r="E333" s="119"/>
      <c r="F333" s="36"/>
    </row>
    <row r="334" spans="1:6" s="27" customFormat="1" x14ac:dyDescent="0.2">
      <c r="A334" s="29"/>
      <c r="B334" s="25"/>
      <c r="C334" s="30"/>
      <c r="D334" s="41"/>
      <c r="E334" s="119"/>
      <c r="F334" s="36"/>
    </row>
    <row r="335" spans="1:6" s="27" customFormat="1" x14ac:dyDescent="0.2">
      <c r="A335" s="29"/>
      <c r="B335" s="25"/>
      <c r="C335" s="30"/>
      <c r="D335" s="41"/>
      <c r="E335" s="119"/>
      <c r="F335" s="36"/>
    </row>
    <row r="336" spans="1:6" s="27" customFormat="1" x14ac:dyDescent="0.2">
      <c r="A336" s="29"/>
      <c r="B336" s="25"/>
      <c r="C336" s="30"/>
      <c r="D336" s="41"/>
      <c r="E336" s="119"/>
      <c r="F336" s="36"/>
    </row>
    <row r="337" spans="1:6" s="27" customFormat="1" x14ac:dyDescent="0.2">
      <c r="A337" s="29"/>
      <c r="B337" s="25"/>
      <c r="C337" s="30"/>
      <c r="D337" s="41"/>
      <c r="E337" s="119"/>
      <c r="F337" s="36"/>
    </row>
    <row r="338" spans="1:6" s="27" customFormat="1" x14ac:dyDescent="0.2">
      <c r="A338" s="29"/>
      <c r="B338" s="25"/>
      <c r="C338" s="30"/>
      <c r="D338" s="41"/>
      <c r="E338" s="119"/>
      <c r="F338" s="36"/>
    </row>
    <row r="339" spans="1:6" s="27" customFormat="1" x14ac:dyDescent="0.2">
      <c r="A339" s="29"/>
      <c r="B339" s="25"/>
      <c r="C339" s="30"/>
      <c r="D339" s="41"/>
      <c r="E339" s="119"/>
      <c r="F339" s="36"/>
    </row>
    <row r="340" spans="1:6" s="27" customFormat="1" x14ac:dyDescent="0.2">
      <c r="A340" s="29"/>
      <c r="B340" s="25"/>
      <c r="C340" s="30"/>
      <c r="D340" s="41"/>
      <c r="E340" s="119"/>
      <c r="F340" s="36"/>
    </row>
    <row r="341" spans="1:6" s="27" customFormat="1" x14ac:dyDescent="0.2">
      <c r="A341" s="29"/>
      <c r="B341" s="25"/>
      <c r="C341" s="30"/>
      <c r="D341" s="41"/>
      <c r="E341" s="119"/>
      <c r="F341" s="36"/>
    </row>
    <row r="342" spans="1:6" s="27" customFormat="1" x14ac:dyDescent="0.2">
      <c r="A342" s="29"/>
      <c r="B342" s="25"/>
      <c r="C342" s="30"/>
      <c r="D342" s="41"/>
      <c r="E342" s="119"/>
      <c r="F342" s="36"/>
    </row>
    <row r="343" spans="1:6" s="27" customFormat="1" x14ac:dyDescent="0.2">
      <c r="A343" s="29"/>
      <c r="B343" s="25"/>
      <c r="C343" s="30"/>
      <c r="D343" s="41"/>
      <c r="E343" s="119"/>
      <c r="F343" s="36"/>
    </row>
    <row r="344" spans="1:6" s="27" customFormat="1" x14ac:dyDescent="0.2">
      <c r="A344" s="29"/>
      <c r="B344" s="25"/>
      <c r="C344" s="30"/>
      <c r="D344" s="41"/>
      <c r="E344" s="119"/>
      <c r="F344" s="36"/>
    </row>
    <row r="345" spans="1:6" s="27" customFormat="1" x14ac:dyDescent="0.2">
      <c r="A345" s="29"/>
      <c r="B345" s="25"/>
      <c r="C345" s="30"/>
      <c r="D345" s="41"/>
      <c r="E345" s="119"/>
      <c r="F345" s="36"/>
    </row>
    <row r="346" spans="1:6" s="27" customFormat="1" x14ac:dyDescent="0.2">
      <c r="A346" s="29"/>
      <c r="B346" s="25"/>
      <c r="C346" s="30"/>
      <c r="D346" s="41"/>
      <c r="E346" s="119"/>
      <c r="F346" s="36"/>
    </row>
    <row r="347" spans="1:6" s="27" customFormat="1" x14ac:dyDescent="0.2">
      <c r="A347" s="29"/>
      <c r="B347" s="25"/>
      <c r="C347" s="30"/>
      <c r="D347" s="41"/>
      <c r="E347" s="119"/>
      <c r="F347" s="36"/>
    </row>
    <row r="348" spans="1:6" s="27" customFormat="1" x14ac:dyDescent="0.2">
      <c r="A348" s="29"/>
      <c r="B348" s="25"/>
      <c r="C348" s="30"/>
      <c r="D348" s="41"/>
      <c r="E348" s="119"/>
      <c r="F348" s="36"/>
    </row>
    <row r="349" spans="1:6" s="27" customFormat="1" x14ac:dyDescent="0.2">
      <c r="A349" s="29"/>
      <c r="B349" s="25"/>
      <c r="C349" s="30"/>
      <c r="D349" s="41"/>
      <c r="E349" s="119"/>
      <c r="F349" s="36"/>
    </row>
    <row r="350" spans="1:6" s="27" customFormat="1" x14ac:dyDescent="0.2">
      <c r="A350" s="29"/>
      <c r="B350" s="25"/>
      <c r="C350" s="30"/>
      <c r="D350" s="41"/>
      <c r="E350" s="119"/>
      <c r="F350" s="36"/>
    </row>
    <row r="351" spans="1:6" s="27" customFormat="1" x14ac:dyDescent="0.2">
      <c r="A351" s="29"/>
      <c r="B351" s="25"/>
      <c r="C351" s="30"/>
      <c r="D351" s="41"/>
      <c r="E351" s="119"/>
      <c r="F351" s="36"/>
    </row>
    <row r="352" spans="1:6" s="27" customFormat="1" x14ac:dyDescent="0.2">
      <c r="A352" s="29"/>
      <c r="B352" s="25"/>
      <c r="C352" s="30"/>
      <c r="D352" s="41"/>
      <c r="E352" s="119"/>
      <c r="F352" s="36"/>
    </row>
    <row r="353" spans="1:6" s="27" customFormat="1" x14ac:dyDescent="0.2">
      <c r="A353" s="29"/>
      <c r="B353" s="25"/>
      <c r="C353" s="30"/>
      <c r="D353" s="41"/>
      <c r="E353" s="119"/>
      <c r="F353" s="36"/>
    </row>
    <row r="354" spans="1:6" s="27" customFormat="1" x14ac:dyDescent="0.2">
      <c r="A354" s="29"/>
      <c r="B354" s="25"/>
      <c r="C354" s="30"/>
      <c r="D354" s="41"/>
      <c r="E354" s="119"/>
      <c r="F354" s="36"/>
    </row>
    <row r="355" spans="1:6" s="27" customFormat="1" x14ac:dyDescent="0.2">
      <c r="A355" s="29"/>
      <c r="B355" s="25"/>
      <c r="C355" s="30"/>
      <c r="D355" s="41"/>
      <c r="E355" s="119"/>
      <c r="F355" s="36"/>
    </row>
    <row r="356" spans="1:6" s="27" customFormat="1" x14ac:dyDescent="0.2">
      <c r="A356" s="29"/>
      <c r="B356" s="25"/>
      <c r="C356" s="30"/>
      <c r="D356" s="41"/>
      <c r="E356" s="119"/>
      <c r="F356" s="36"/>
    </row>
    <row r="357" spans="1:6" s="27" customFormat="1" x14ac:dyDescent="0.2">
      <c r="A357" s="29"/>
      <c r="B357" s="25"/>
      <c r="C357" s="30"/>
      <c r="D357" s="41"/>
      <c r="E357" s="119"/>
      <c r="F357" s="36"/>
    </row>
    <row r="358" spans="1:6" s="27" customFormat="1" x14ac:dyDescent="0.2">
      <c r="A358" s="29"/>
      <c r="B358" s="25"/>
      <c r="C358" s="30"/>
      <c r="D358" s="41"/>
      <c r="E358" s="119"/>
      <c r="F358" s="36"/>
    </row>
    <row r="359" spans="1:6" s="27" customFormat="1" x14ac:dyDescent="0.2">
      <c r="A359" s="29"/>
      <c r="B359" s="25"/>
      <c r="C359" s="30"/>
      <c r="D359" s="41"/>
      <c r="E359" s="119"/>
      <c r="F359" s="36"/>
    </row>
    <row r="360" spans="1:6" s="27" customFormat="1" x14ac:dyDescent="0.2">
      <c r="A360" s="29"/>
      <c r="B360" s="25"/>
      <c r="C360" s="30"/>
      <c r="D360" s="41"/>
      <c r="E360" s="119"/>
      <c r="F360" s="36"/>
    </row>
    <row r="361" spans="1:6" s="27" customFormat="1" x14ac:dyDescent="0.2">
      <c r="A361" s="29"/>
      <c r="B361" s="25"/>
      <c r="C361" s="30"/>
      <c r="D361" s="41"/>
      <c r="E361" s="119"/>
      <c r="F361" s="36"/>
    </row>
    <row r="362" spans="1:6" s="27" customFormat="1" x14ac:dyDescent="0.2">
      <c r="A362" s="29"/>
      <c r="B362" s="25"/>
      <c r="C362" s="30"/>
      <c r="D362" s="41"/>
      <c r="E362" s="119"/>
      <c r="F362" s="36"/>
    </row>
    <row r="363" spans="1:6" s="27" customFormat="1" x14ac:dyDescent="0.2">
      <c r="A363" s="29"/>
      <c r="B363" s="25"/>
      <c r="C363" s="30"/>
      <c r="D363" s="41"/>
      <c r="E363" s="119"/>
      <c r="F363" s="36"/>
    </row>
    <row r="364" spans="1:6" s="27" customFormat="1" x14ac:dyDescent="0.2">
      <c r="A364" s="29"/>
      <c r="B364" s="25"/>
      <c r="C364" s="30"/>
      <c r="D364" s="41"/>
      <c r="E364" s="119"/>
      <c r="F364" s="36"/>
    </row>
    <row r="365" spans="1:6" s="27" customFormat="1" x14ac:dyDescent="0.2">
      <c r="A365" s="29"/>
      <c r="B365" s="25"/>
      <c r="C365" s="30"/>
      <c r="D365" s="41"/>
      <c r="E365" s="119"/>
      <c r="F365" s="36"/>
    </row>
    <row r="366" spans="1:6" s="27" customFormat="1" x14ac:dyDescent="0.2">
      <c r="A366" s="29"/>
      <c r="B366" s="25"/>
      <c r="C366" s="30"/>
      <c r="D366" s="41"/>
      <c r="E366" s="119"/>
      <c r="F366" s="36"/>
    </row>
    <row r="367" spans="1:6" s="27" customFormat="1" x14ac:dyDescent="0.2">
      <c r="A367" s="29"/>
      <c r="B367" s="25"/>
      <c r="C367" s="30"/>
      <c r="D367" s="41"/>
      <c r="E367" s="119"/>
      <c r="F367" s="36"/>
    </row>
    <row r="368" spans="1:6" s="27" customFormat="1" x14ac:dyDescent="0.2">
      <c r="A368" s="29"/>
      <c r="B368" s="25"/>
      <c r="C368" s="30"/>
      <c r="D368" s="41"/>
      <c r="E368" s="119"/>
      <c r="F368" s="36"/>
    </row>
    <row r="369" spans="1:6" s="27" customFormat="1" x14ac:dyDescent="0.2">
      <c r="A369" s="29"/>
      <c r="B369" s="25"/>
      <c r="C369" s="30"/>
      <c r="D369" s="41"/>
      <c r="E369" s="119"/>
      <c r="F369" s="36"/>
    </row>
    <row r="370" spans="1:6" s="27" customFormat="1" x14ac:dyDescent="0.2">
      <c r="A370" s="29"/>
      <c r="B370" s="25"/>
      <c r="C370" s="30"/>
      <c r="D370" s="41"/>
      <c r="E370" s="119"/>
      <c r="F370" s="36"/>
    </row>
    <row r="371" spans="1:6" s="27" customFormat="1" x14ac:dyDescent="0.2">
      <c r="A371" s="29"/>
      <c r="B371" s="25"/>
      <c r="C371" s="30"/>
      <c r="D371" s="41"/>
      <c r="E371" s="119"/>
      <c r="F371" s="36"/>
    </row>
    <row r="372" spans="1:6" s="27" customFormat="1" x14ac:dyDescent="0.2">
      <c r="A372" s="29"/>
      <c r="B372" s="25"/>
      <c r="C372" s="30"/>
      <c r="D372" s="41"/>
      <c r="E372" s="119"/>
      <c r="F372" s="36"/>
    </row>
    <row r="373" spans="1:6" s="27" customFormat="1" x14ac:dyDescent="0.2">
      <c r="A373" s="29"/>
      <c r="B373" s="25"/>
      <c r="C373" s="30"/>
      <c r="D373" s="41"/>
      <c r="E373" s="119"/>
      <c r="F373" s="36"/>
    </row>
    <row r="374" spans="1:6" s="27" customFormat="1" x14ac:dyDescent="0.2">
      <c r="A374" s="29"/>
      <c r="B374" s="25"/>
      <c r="C374" s="30"/>
      <c r="D374" s="41"/>
      <c r="E374" s="119"/>
      <c r="F374" s="36"/>
    </row>
    <row r="375" spans="1:6" s="27" customFormat="1" x14ac:dyDescent="0.2">
      <c r="A375" s="29"/>
      <c r="B375" s="25"/>
      <c r="C375" s="30"/>
      <c r="D375" s="41"/>
      <c r="E375" s="119"/>
      <c r="F375" s="36"/>
    </row>
    <row r="376" spans="1:6" s="27" customFormat="1" x14ac:dyDescent="0.2">
      <c r="A376" s="29"/>
      <c r="B376" s="25"/>
      <c r="C376" s="30"/>
      <c r="D376" s="41"/>
      <c r="E376" s="119"/>
      <c r="F376" s="36"/>
    </row>
    <row r="377" spans="1:6" s="27" customFormat="1" x14ac:dyDescent="0.2">
      <c r="A377" s="29"/>
      <c r="B377" s="25"/>
      <c r="C377" s="30"/>
      <c r="D377" s="41"/>
      <c r="E377" s="119"/>
      <c r="F377" s="36"/>
    </row>
    <row r="378" spans="1:6" s="27" customFormat="1" x14ac:dyDescent="0.2">
      <c r="A378" s="29"/>
      <c r="B378" s="25"/>
      <c r="C378" s="30"/>
      <c r="D378" s="41"/>
      <c r="E378" s="119"/>
      <c r="F378" s="36"/>
    </row>
    <row r="379" spans="1:6" s="27" customFormat="1" x14ac:dyDescent="0.2">
      <c r="A379" s="29"/>
      <c r="B379" s="25"/>
      <c r="C379" s="30"/>
      <c r="D379" s="41"/>
      <c r="E379" s="119"/>
      <c r="F379" s="36"/>
    </row>
    <row r="380" spans="1:6" s="27" customFormat="1" x14ac:dyDescent="0.2">
      <c r="A380" s="29"/>
      <c r="B380" s="25"/>
      <c r="C380" s="30"/>
      <c r="D380" s="41"/>
      <c r="E380" s="119"/>
      <c r="F380" s="36"/>
    </row>
    <row r="381" spans="1:6" s="27" customFormat="1" x14ac:dyDescent="0.2">
      <c r="A381" s="29"/>
      <c r="B381" s="25"/>
      <c r="C381" s="30"/>
      <c r="D381" s="41"/>
      <c r="E381" s="119"/>
      <c r="F381" s="36"/>
    </row>
    <row r="382" spans="1:6" s="27" customFormat="1" x14ac:dyDescent="0.2">
      <c r="A382" s="29"/>
      <c r="B382" s="25"/>
      <c r="C382" s="30"/>
      <c r="D382" s="41"/>
      <c r="E382" s="119"/>
      <c r="F382" s="36"/>
    </row>
    <row r="383" spans="1:6" s="27" customFormat="1" x14ac:dyDescent="0.2">
      <c r="A383" s="29"/>
      <c r="B383" s="25"/>
      <c r="C383" s="30"/>
      <c r="D383" s="41"/>
      <c r="E383" s="119"/>
      <c r="F383" s="36"/>
    </row>
    <row r="384" spans="1:6" s="27" customFormat="1" x14ac:dyDescent="0.2">
      <c r="A384" s="29"/>
      <c r="B384" s="25"/>
      <c r="C384" s="30"/>
      <c r="D384" s="41"/>
      <c r="E384" s="119"/>
      <c r="F384" s="36"/>
    </row>
    <row r="385" spans="1:6" s="27" customFormat="1" x14ac:dyDescent="0.2">
      <c r="A385" s="29"/>
      <c r="B385" s="25"/>
      <c r="C385" s="30"/>
      <c r="D385" s="41"/>
      <c r="E385" s="119"/>
      <c r="F385" s="36"/>
    </row>
    <row r="386" spans="1:6" s="27" customFormat="1" x14ac:dyDescent="0.2">
      <c r="A386" s="29"/>
      <c r="B386" s="25"/>
      <c r="C386" s="30"/>
      <c r="D386" s="41"/>
      <c r="E386" s="119"/>
      <c r="F386" s="36"/>
    </row>
    <row r="387" spans="1:6" s="27" customFormat="1" x14ac:dyDescent="0.2">
      <c r="A387" s="29"/>
      <c r="B387" s="25"/>
      <c r="C387" s="30"/>
      <c r="D387" s="41"/>
      <c r="E387" s="119"/>
      <c r="F387" s="36"/>
    </row>
    <row r="388" spans="1:6" s="27" customFormat="1" x14ac:dyDescent="0.2">
      <c r="A388" s="29"/>
      <c r="B388" s="25"/>
      <c r="C388" s="30"/>
      <c r="D388" s="41"/>
      <c r="E388" s="119"/>
      <c r="F388" s="36"/>
    </row>
    <row r="389" spans="1:6" s="27" customFormat="1" x14ac:dyDescent="0.2">
      <c r="A389" s="29"/>
      <c r="B389" s="25"/>
      <c r="C389" s="30"/>
      <c r="D389" s="41"/>
      <c r="E389" s="119"/>
      <c r="F389" s="36"/>
    </row>
    <row r="390" spans="1:6" s="27" customFormat="1" x14ac:dyDescent="0.2">
      <c r="A390" s="29"/>
      <c r="B390" s="25"/>
      <c r="C390" s="30"/>
      <c r="D390" s="41"/>
      <c r="E390" s="119"/>
      <c r="F390" s="36"/>
    </row>
    <row r="391" spans="1:6" s="27" customFormat="1" x14ac:dyDescent="0.2">
      <c r="A391" s="29"/>
      <c r="B391" s="25"/>
      <c r="C391" s="30"/>
      <c r="D391" s="41"/>
      <c r="E391" s="119"/>
      <c r="F391" s="36"/>
    </row>
    <row r="392" spans="1:6" s="27" customFormat="1" x14ac:dyDescent="0.2">
      <c r="A392" s="29"/>
      <c r="B392" s="25"/>
      <c r="C392" s="30"/>
      <c r="D392" s="41"/>
      <c r="E392" s="119"/>
      <c r="F392" s="36"/>
    </row>
    <row r="393" spans="1:6" s="27" customFormat="1" x14ac:dyDescent="0.2">
      <c r="A393" s="29"/>
      <c r="B393" s="25"/>
      <c r="C393" s="30"/>
      <c r="D393" s="41"/>
      <c r="E393" s="119"/>
      <c r="F393" s="36"/>
    </row>
    <row r="394" spans="1:6" s="27" customFormat="1" x14ac:dyDescent="0.2">
      <c r="A394" s="29"/>
      <c r="B394" s="25"/>
      <c r="C394" s="30"/>
      <c r="D394" s="41"/>
      <c r="E394" s="119"/>
      <c r="F394" s="36"/>
    </row>
    <row r="395" spans="1:6" s="27" customFormat="1" x14ac:dyDescent="0.2">
      <c r="A395" s="29"/>
      <c r="B395" s="25"/>
      <c r="C395" s="30"/>
      <c r="D395" s="41"/>
      <c r="E395" s="119"/>
      <c r="F395" s="36"/>
    </row>
    <row r="396" spans="1:6" s="27" customFormat="1" x14ac:dyDescent="0.2">
      <c r="A396" s="29"/>
      <c r="B396" s="25"/>
      <c r="C396" s="30"/>
      <c r="D396" s="41"/>
      <c r="E396" s="119"/>
      <c r="F396" s="36"/>
    </row>
    <row r="397" spans="1:6" s="27" customFormat="1" x14ac:dyDescent="0.2">
      <c r="A397" s="29"/>
      <c r="B397" s="25"/>
      <c r="C397" s="30"/>
      <c r="D397" s="41"/>
      <c r="E397" s="119"/>
      <c r="F397" s="36"/>
    </row>
    <row r="398" spans="1:6" s="27" customFormat="1" x14ac:dyDescent="0.2">
      <c r="A398" s="29"/>
      <c r="B398" s="25"/>
      <c r="C398" s="30"/>
      <c r="D398" s="41"/>
      <c r="E398" s="119"/>
      <c r="F398" s="36"/>
    </row>
    <row r="399" spans="1:6" s="27" customFormat="1" x14ac:dyDescent="0.2">
      <c r="A399" s="29"/>
      <c r="B399" s="25"/>
      <c r="C399" s="30"/>
      <c r="D399" s="41"/>
      <c r="E399" s="119"/>
      <c r="F399" s="36"/>
    </row>
    <row r="400" spans="1:6" s="27" customFormat="1" x14ac:dyDescent="0.2">
      <c r="A400" s="29"/>
      <c r="B400" s="25"/>
      <c r="C400" s="30"/>
      <c r="D400" s="41"/>
      <c r="E400" s="119"/>
      <c r="F400" s="36"/>
    </row>
    <row r="401" spans="1:6" s="27" customFormat="1" x14ac:dyDescent="0.2">
      <c r="A401" s="29"/>
      <c r="B401" s="25"/>
      <c r="C401" s="30"/>
      <c r="D401" s="41"/>
      <c r="E401" s="119"/>
      <c r="F401" s="36"/>
    </row>
    <row r="402" spans="1:6" s="27" customFormat="1" x14ac:dyDescent="0.2">
      <c r="A402" s="29"/>
      <c r="B402" s="25"/>
      <c r="C402" s="30"/>
      <c r="D402" s="41"/>
      <c r="E402" s="119"/>
      <c r="F402" s="36"/>
    </row>
    <row r="403" spans="1:6" s="27" customFormat="1" x14ac:dyDescent="0.2">
      <c r="A403" s="29"/>
      <c r="B403" s="25"/>
      <c r="C403" s="30"/>
      <c r="D403" s="41"/>
      <c r="E403" s="119"/>
      <c r="F403" s="36"/>
    </row>
    <row r="404" spans="1:6" s="27" customFormat="1" x14ac:dyDescent="0.2">
      <c r="A404" s="29"/>
      <c r="B404" s="25"/>
      <c r="C404" s="30"/>
      <c r="D404" s="41"/>
      <c r="E404" s="119"/>
      <c r="F404" s="36"/>
    </row>
    <row r="405" spans="1:6" s="27" customFormat="1" x14ac:dyDescent="0.2">
      <c r="A405" s="29"/>
      <c r="B405" s="25"/>
      <c r="C405" s="30"/>
      <c r="D405" s="41"/>
      <c r="E405" s="119"/>
      <c r="F405" s="36"/>
    </row>
    <row r="406" spans="1:6" s="27" customFormat="1" x14ac:dyDescent="0.2">
      <c r="A406" s="29"/>
      <c r="B406" s="25"/>
      <c r="C406" s="30"/>
      <c r="D406" s="41"/>
      <c r="E406" s="119"/>
      <c r="F406" s="36"/>
    </row>
    <row r="407" spans="1:6" s="27" customFormat="1" x14ac:dyDescent="0.2">
      <c r="A407" s="29"/>
      <c r="B407" s="25"/>
      <c r="C407" s="30"/>
      <c r="D407" s="41"/>
      <c r="E407" s="119"/>
      <c r="F407" s="36"/>
    </row>
    <row r="408" spans="1:6" s="27" customFormat="1" x14ac:dyDescent="0.2">
      <c r="A408" s="29"/>
      <c r="B408" s="25"/>
      <c r="C408" s="30"/>
      <c r="D408" s="41"/>
      <c r="E408" s="119"/>
      <c r="F408" s="36"/>
    </row>
    <row r="409" spans="1:6" s="27" customFormat="1" x14ac:dyDescent="0.2">
      <c r="A409" s="29"/>
      <c r="B409" s="25"/>
      <c r="C409" s="30"/>
      <c r="D409" s="41"/>
      <c r="E409" s="119"/>
      <c r="F409" s="36"/>
    </row>
    <row r="410" spans="1:6" s="27" customFormat="1" x14ac:dyDescent="0.2">
      <c r="A410" s="29"/>
      <c r="B410" s="25"/>
      <c r="C410" s="30"/>
      <c r="D410" s="41"/>
      <c r="E410" s="119"/>
      <c r="F410" s="36"/>
    </row>
    <row r="411" spans="1:6" s="27" customFormat="1" x14ac:dyDescent="0.2">
      <c r="A411" s="29"/>
      <c r="B411" s="25"/>
      <c r="C411" s="30"/>
      <c r="D411" s="41"/>
      <c r="E411" s="119"/>
      <c r="F411" s="36"/>
    </row>
    <row r="412" spans="1:6" s="27" customFormat="1" x14ac:dyDescent="0.2">
      <c r="A412" s="29"/>
      <c r="B412" s="25"/>
      <c r="C412" s="30"/>
      <c r="D412" s="41"/>
      <c r="E412" s="119"/>
      <c r="F412" s="36"/>
    </row>
    <row r="413" spans="1:6" s="27" customFormat="1" x14ac:dyDescent="0.2">
      <c r="A413" s="29"/>
      <c r="B413" s="25"/>
      <c r="C413" s="30"/>
      <c r="D413" s="41"/>
      <c r="E413" s="119"/>
      <c r="F413" s="36"/>
    </row>
    <row r="414" spans="1:6" s="27" customFormat="1" x14ac:dyDescent="0.2">
      <c r="A414" s="29"/>
      <c r="B414" s="25"/>
      <c r="C414" s="30"/>
      <c r="D414" s="41"/>
      <c r="E414" s="119"/>
      <c r="F414" s="36"/>
    </row>
    <row r="415" spans="1:6" s="27" customFormat="1" x14ac:dyDescent="0.2">
      <c r="A415" s="29"/>
      <c r="B415" s="25"/>
      <c r="C415" s="30"/>
      <c r="D415" s="41"/>
      <c r="E415" s="119"/>
      <c r="F415" s="36"/>
    </row>
    <row r="416" spans="1:6" s="27" customFormat="1" x14ac:dyDescent="0.2">
      <c r="A416" s="29"/>
      <c r="B416" s="25"/>
      <c r="C416" s="30"/>
      <c r="D416" s="41"/>
      <c r="E416" s="119"/>
      <c r="F416" s="36"/>
    </row>
    <row r="417" spans="1:6" s="27" customFormat="1" x14ac:dyDescent="0.2">
      <c r="A417" s="29"/>
      <c r="B417" s="25"/>
      <c r="C417" s="30"/>
      <c r="D417" s="41"/>
      <c r="E417" s="119"/>
      <c r="F417" s="36"/>
    </row>
    <row r="418" spans="1:6" s="27" customFormat="1" x14ac:dyDescent="0.2">
      <c r="A418" s="29"/>
      <c r="B418" s="25"/>
      <c r="C418" s="30"/>
      <c r="D418" s="41"/>
      <c r="E418" s="119"/>
      <c r="F418" s="36"/>
    </row>
    <row r="419" spans="1:6" s="27" customFormat="1" x14ac:dyDescent="0.2">
      <c r="A419" s="29"/>
      <c r="B419" s="25"/>
      <c r="C419" s="30"/>
      <c r="D419" s="41"/>
      <c r="E419" s="119"/>
      <c r="F419" s="36"/>
    </row>
    <row r="420" spans="1:6" s="27" customFormat="1" x14ac:dyDescent="0.2">
      <c r="A420" s="29"/>
      <c r="B420" s="25"/>
      <c r="C420" s="30"/>
      <c r="D420" s="41"/>
      <c r="E420" s="119"/>
      <c r="F420" s="36"/>
    </row>
    <row r="421" spans="1:6" s="27" customFormat="1" x14ac:dyDescent="0.2">
      <c r="A421" s="29"/>
      <c r="B421" s="25"/>
      <c r="C421" s="30"/>
      <c r="D421" s="41"/>
      <c r="E421" s="119"/>
      <c r="F421" s="36"/>
    </row>
    <row r="422" spans="1:6" s="27" customFormat="1" x14ac:dyDescent="0.2">
      <c r="A422" s="29"/>
      <c r="B422" s="25"/>
      <c r="C422" s="30"/>
      <c r="D422" s="41"/>
      <c r="E422" s="119"/>
      <c r="F422" s="36"/>
    </row>
    <row r="423" spans="1:6" s="27" customFormat="1" x14ac:dyDescent="0.2">
      <c r="A423" s="29"/>
      <c r="B423" s="25"/>
      <c r="C423" s="30"/>
      <c r="D423" s="41"/>
      <c r="E423" s="119"/>
      <c r="F423" s="36"/>
    </row>
    <row r="424" spans="1:6" s="27" customFormat="1" x14ac:dyDescent="0.2">
      <c r="A424" s="29"/>
      <c r="B424" s="25"/>
      <c r="C424" s="30"/>
      <c r="D424" s="41"/>
      <c r="E424" s="119"/>
      <c r="F424" s="36"/>
    </row>
    <row r="425" spans="1:6" s="27" customFormat="1" x14ac:dyDescent="0.2">
      <c r="A425" s="29"/>
      <c r="B425" s="25"/>
      <c r="C425" s="30"/>
      <c r="D425" s="41"/>
      <c r="E425" s="119"/>
      <c r="F425" s="36"/>
    </row>
    <row r="426" spans="1:6" s="27" customFormat="1" x14ac:dyDescent="0.2">
      <c r="A426" s="29"/>
      <c r="B426" s="25"/>
      <c r="C426" s="30"/>
      <c r="D426" s="41"/>
      <c r="E426" s="119"/>
      <c r="F426" s="36"/>
    </row>
    <row r="427" spans="1:6" s="27" customFormat="1" x14ac:dyDescent="0.2">
      <c r="A427" s="29"/>
      <c r="B427" s="25"/>
      <c r="C427" s="30"/>
      <c r="D427" s="41"/>
      <c r="E427" s="119"/>
      <c r="F427" s="36"/>
    </row>
    <row r="428" spans="1:6" s="27" customFormat="1" x14ac:dyDescent="0.2">
      <c r="A428" s="29"/>
      <c r="B428" s="25"/>
      <c r="C428" s="30"/>
      <c r="D428" s="41"/>
      <c r="E428" s="119"/>
      <c r="F428" s="36"/>
    </row>
    <row r="429" spans="1:6" s="27" customFormat="1" x14ac:dyDescent="0.2">
      <c r="A429" s="29"/>
      <c r="B429" s="25"/>
      <c r="C429" s="30"/>
      <c r="D429" s="41"/>
      <c r="E429" s="119"/>
      <c r="F429" s="36"/>
    </row>
    <row r="430" spans="1:6" s="27" customFormat="1" x14ac:dyDescent="0.2">
      <c r="A430" s="29"/>
      <c r="B430" s="25"/>
      <c r="C430" s="30"/>
      <c r="D430" s="41"/>
      <c r="E430" s="119"/>
      <c r="F430" s="36"/>
    </row>
    <row r="431" spans="1:6" s="27" customFormat="1" x14ac:dyDescent="0.2">
      <c r="A431" s="29"/>
      <c r="B431" s="25"/>
      <c r="C431" s="30"/>
      <c r="D431" s="41"/>
      <c r="E431" s="119"/>
      <c r="F431" s="36"/>
    </row>
    <row r="432" spans="1:6" s="27" customFormat="1" x14ac:dyDescent="0.2">
      <c r="A432" s="29"/>
      <c r="B432" s="25"/>
      <c r="C432" s="30"/>
      <c r="D432" s="41"/>
      <c r="E432" s="119"/>
      <c r="F432" s="36"/>
    </row>
    <row r="433" spans="1:6" s="27" customFormat="1" x14ac:dyDescent="0.2">
      <c r="A433" s="29"/>
      <c r="B433" s="25"/>
      <c r="C433" s="30"/>
      <c r="D433" s="41"/>
      <c r="E433" s="119"/>
      <c r="F433" s="36"/>
    </row>
    <row r="434" spans="1:6" s="27" customFormat="1" x14ac:dyDescent="0.2">
      <c r="A434" s="29"/>
      <c r="B434" s="25"/>
      <c r="C434" s="30"/>
      <c r="D434" s="41"/>
      <c r="E434" s="119"/>
      <c r="F434" s="36"/>
    </row>
    <row r="435" spans="1:6" s="27" customFormat="1" x14ac:dyDescent="0.2">
      <c r="A435" s="29"/>
      <c r="B435" s="25"/>
      <c r="C435" s="30"/>
      <c r="D435" s="41"/>
      <c r="E435" s="119"/>
      <c r="F435" s="36"/>
    </row>
  </sheetData>
  <sheetProtection algorithmName="SHA-512" hashValue="BLAE8fEPfQHOj+0zGpXlGZuPyfMzNlBDOwXvaVa8q8T1z88UmJNTOm2/2fRrPiHIca/IskX3W4Q4qAxoUAjE9g==" saltValue="25pzAHGdfpBAiMDfYr9SZg==" spinCount="100000" sheet="1" objects="1" scenarios="1" selectLockedCells="1"/>
  <phoneticPr fontId="3" type="noConversion"/>
  <pageMargins left="0.98425196850393704" right="0.39370078740157483" top="0.98425196850393704" bottom="0.98425196850393704" header="0.51181102362204722" footer="0"/>
  <pageSetup paperSize="9" scale="84" orientation="portrait" horizontalDpi="4294967293" verticalDpi="4294967293" r:id="rId1"/>
  <headerFooter alignWithMargins="0">
    <oddHeader>&amp;R&amp;8
&amp;"Times New Roman,Poševno"&amp;10Št.projekta: 738/2019</oddHeader>
    <oddFooter>&amp;C&amp;8PZI: UREDITEV GIMNAZIJSKEGA IGRIŠČA V TRBOVLJAH</oddFooter>
  </headerFooter>
  <rowBreaks count="1" manualBreakCount="1">
    <brk id="24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vt:lpstr>
      <vt:lpstr>POPIS!Področje_tiskanja</vt:lpstr>
    </vt:vector>
  </TitlesOfParts>
  <Company>Pronig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Grega Doberlet</dc:creator>
  <cp:lastModifiedBy>Klemen Juvan</cp:lastModifiedBy>
  <cp:lastPrinted>2019-07-18T14:04:47Z</cp:lastPrinted>
  <dcterms:created xsi:type="dcterms:W3CDTF">2006-06-27T11:38:09Z</dcterms:created>
  <dcterms:modified xsi:type="dcterms:W3CDTF">2019-08-23T07:26:27Z</dcterms:modified>
</cp:coreProperties>
</file>